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drawings/drawing5.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drawings/drawing6.xml" ContentType="application/vnd.openxmlformats-officedocument.drawing+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drawings/drawing7.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drawings/drawing8.xml" ContentType="application/vnd.openxmlformats-officedocument.drawing+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drawings/drawing9.xml" ContentType="application/vnd.openxmlformats-officedocument.drawing+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drawings/drawing10.xml" ContentType="application/vnd.openxmlformats-officedocument.drawing+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xr:revisionPtr revIDLastSave="0" documentId="13_ncr:1_{6C335725-6103-4672-AD26-B45EDF9F6C4B}" xr6:coauthVersionLast="36" xr6:coauthVersionMax="36" xr10:uidLastSave="{00000000-0000-0000-0000-000000000000}"/>
  <bookViews>
    <workbookView xWindow="0" yWindow="0" windowWidth="22260" windowHeight="12650" xr2:uid="{00000000-000D-0000-FFFF-FFFF00000000}"/>
  </bookViews>
  <sheets>
    <sheet name="Registeröversikt" sheetId="1" r:id="rId1"/>
    <sheet name="Sammanfattning" sheetId="2" r:id="rId2"/>
    <sheet name="Dold_sammanfattning" sheetId="3" state="hidden" r:id="rId3"/>
    <sheet name="BU" sheetId="6" r:id="rId4"/>
    <sheet name="EKB_AR" sheetId="15" r:id="rId5"/>
    <sheet name="EKB_MAN" sheetId="14" r:id="rId6"/>
    <sheet name="HOSP" sheetId="16" r:id="rId7"/>
    <sheet name="LSS" sheetId="10" r:id="rId8"/>
    <sheet name="LVM" sheetId="9" r:id="rId9"/>
    <sheet name="SOL" sheetId="11" r:id="rId10"/>
    <sheet name="SOL_INCR" sheetId="17" r:id="rId11"/>
    <sheet name="Dold_registerinfo" sheetId="4" state="hidden" r:id="rId12"/>
    <sheet name="Dold_variabelinfo" sheetId="5" state="hidden"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1" i="2" l="1"/>
  <c r="E68" i="2"/>
  <c r="E69" i="2"/>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32" i="2"/>
  <c r="E33" i="2"/>
  <c r="E34" i="2"/>
  <c r="E35" i="2"/>
  <c r="E36" i="2"/>
  <c r="E37" i="2"/>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502" i="2" l="1"/>
  <c r="I5" i="16"/>
  <c r="J5" i="16"/>
  <c r="I6" i="16"/>
  <c r="J6" i="16" s="1"/>
  <c r="I7" i="16"/>
  <c r="J7" i="16" s="1"/>
  <c r="I8" i="16"/>
  <c r="J8" i="16" s="1"/>
  <c r="I9" i="16"/>
  <c r="J9" i="16" s="1"/>
  <c r="I10" i="16"/>
  <c r="J10" i="16" s="1"/>
  <c r="I11" i="16"/>
  <c r="J11" i="16" s="1"/>
  <c r="I12" i="16"/>
  <c r="J12" i="16" s="1"/>
  <c r="I13" i="16"/>
  <c r="J13" i="16" s="1"/>
  <c r="I14" i="16"/>
  <c r="J14" i="16" s="1"/>
  <c r="I15" i="16"/>
  <c r="J15" i="16" s="1"/>
  <c r="I16" i="16"/>
  <c r="J16" i="16" s="1"/>
  <c r="I17" i="16"/>
  <c r="J17" i="16" s="1"/>
  <c r="I18" i="16"/>
  <c r="J18" i="16" s="1"/>
  <c r="I19" i="16"/>
  <c r="J19" i="16" s="1"/>
  <c r="I20" i="16"/>
  <c r="J20" i="16" s="1"/>
  <c r="I4" i="16"/>
  <c r="J4" i="16" s="1"/>
  <c r="I317" i="3"/>
  <c r="I321" i="3"/>
  <c r="I327" i="3"/>
  <c r="I314" i="3"/>
  <c r="I328" i="3"/>
  <c r="I320" i="3"/>
  <c r="I329" i="3"/>
  <c r="I313" i="3"/>
  <c r="I318" i="3"/>
  <c r="I326" i="3"/>
  <c r="I319" i="3"/>
  <c r="I315" i="3"/>
  <c r="I323" i="3"/>
  <c r="I316" i="3"/>
  <c r="I324" i="3"/>
  <c r="I325" i="3"/>
  <c r="I322" i="3"/>
  <c r="E503" i="2" l="1"/>
  <c r="H314" i="3"/>
  <c r="J314" i="3" s="1"/>
  <c r="H312" i="3"/>
  <c r="J312" i="3" s="1"/>
  <c r="H320" i="3"/>
  <c r="J320" i="3" s="1"/>
  <c r="H310" i="3"/>
  <c r="J310" i="3" s="1"/>
  <c r="H329" i="3"/>
  <c r="J329" i="3" s="1"/>
  <c r="H328" i="3"/>
  <c r="J328" i="3" s="1"/>
  <c r="H311" i="3"/>
  <c r="J311" i="3" s="1"/>
  <c r="H326" i="3"/>
  <c r="J326" i="3" s="1"/>
  <c r="H318" i="3"/>
  <c r="J318" i="3" s="1"/>
  <c r="H325" i="3"/>
  <c r="J325" i="3" s="1"/>
  <c r="H317" i="3"/>
  <c r="J317" i="3" s="1"/>
  <c r="H321" i="3"/>
  <c r="J321" i="3" s="1"/>
  <c r="H316" i="3"/>
  <c r="J316" i="3" s="1"/>
  <c r="H313" i="3"/>
  <c r="J313" i="3" s="1"/>
  <c r="H327" i="3"/>
  <c r="J327" i="3" s="1"/>
  <c r="H323" i="3"/>
  <c r="J323" i="3" s="1"/>
  <c r="H315" i="3"/>
  <c r="J315" i="3" s="1"/>
  <c r="H319" i="3"/>
  <c r="J319" i="3" s="1"/>
  <c r="H324" i="3"/>
  <c r="J324" i="3" s="1"/>
  <c r="H309" i="3"/>
  <c r="J309" i="3" s="1"/>
  <c r="H322" i="3"/>
  <c r="J322" i="3" s="1"/>
  <c r="I124" i="14"/>
  <c r="J124" i="14" s="1"/>
  <c r="I123" i="14"/>
  <c r="J123" i="14" s="1"/>
  <c r="I122" i="14"/>
  <c r="J122" i="14" s="1"/>
  <c r="I121" i="14"/>
  <c r="J121" i="14" s="1"/>
  <c r="I120" i="14"/>
  <c r="J120" i="14" s="1"/>
  <c r="I119" i="14"/>
  <c r="J119" i="14" s="1"/>
  <c r="I118" i="14"/>
  <c r="J118" i="14" s="1"/>
  <c r="I117" i="14"/>
  <c r="J117" i="14" s="1"/>
  <c r="I116" i="14"/>
  <c r="J116" i="14" s="1"/>
  <c r="I115" i="14"/>
  <c r="J115" i="14" s="1"/>
  <c r="J114" i="14"/>
  <c r="I114" i="14"/>
  <c r="I113" i="14"/>
  <c r="J113" i="14" s="1"/>
  <c r="I112" i="14"/>
  <c r="J112" i="14" s="1"/>
  <c r="I111" i="14"/>
  <c r="J111" i="14" s="1"/>
  <c r="I110" i="14"/>
  <c r="J110" i="14" s="1"/>
  <c r="I109" i="14"/>
  <c r="J109" i="14" s="1"/>
  <c r="I108" i="14"/>
  <c r="J108" i="14" s="1"/>
  <c r="I107" i="14"/>
  <c r="J107" i="14" s="1"/>
  <c r="I106" i="14"/>
  <c r="J106" i="14" s="1"/>
  <c r="I105" i="14"/>
  <c r="J105" i="14" s="1"/>
  <c r="I104" i="14"/>
  <c r="J104" i="14" s="1"/>
  <c r="I103" i="14"/>
  <c r="J103" i="14" s="1"/>
  <c r="I102" i="14"/>
  <c r="J102" i="14" s="1"/>
  <c r="I101" i="14"/>
  <c r="J101" i="14" s="1"/>
  <c r="I100" i="14"/>
  <c r="J100" i="14" s="1"/>
  <c r="I99" i="14"/>
  <c r="J99" i="14" s="1"/>
  <c r="I98" i="14"/>
  <c r="J98" i="14" s="1"/>
  <c r="I97" i="14"/>
  <c r="J97" i="14" s="1"/>
  <c r="J96" i="14"/>
  <c r="I96" i="14"/>
  <c r="I95" i="14"/>
  <c r="J95" i="14" s="1"/>
  <c r="I94" i="14"/>
  <c r="J94" i="14" s="1"/>
  <c r="I93" i="14"/>
  <c r="J93" i="14" s="1"/>
  <c r="I92" i="14"/>
  <c r="J92" i="14" s="1"/>
  <c r="I91" i="14"/>
  <c r="J91" i="14" s="1"/>
  <c r="I90" i="14"/>
  <c r="J90" i="14" s="1"/>
  <c r="I89" i="14"/>
  <c r="J89" i="14" s="1"/>
  <c r="I88" i="14"/>
  <c r="J88" i="14" s="1"/>
  <c r="I87" i="14"/>
  <c r="J87" i="14" s="1"/>
  <c r="I86" i="14"/>
  <c r="J86" i="14" s="1"/>
  <c r="I85" i="14"/>
  <c r="J85" i="14" s="1"/>
  <c r="I84" i="14"/>
  <c r="J84" i="14" s="1"/>
  <c r="I83" i="14"/>
  <c r="J83" i="14" s="1"/>
  <c r="I82" i="14"/>
  <c r="J82" i="14" s="1"/>
  <c r="I81" i="14"/>
  <c r="J81" i="14" s="1"/>
  <c r="I80" i="14"/>
  <c r="J80" i="14" s="1"/>
  <c r="I79" i="14"/>
  <c r="J79" i="14" s="1"/>
  <c r="I78" i="14"/>
  <c r="J78" i="14" s="1"/>
  <c r="I77" i="14"/>
  <c r="J77" i="14" s="1"/>
  <c r="I76" i="14"/>
  <c r="J76" i="14" s="1"/>
  <c r="I75" i="14"/>
  <c r="J75" i="14" s="1"/>
  <c r="I74" i="14"/>
  <c r="J74" i="14" s="1"/>
  <c r="I73" i="14"/>
  <c r="J73" i="14" s="1"/>
  <c r="I72" i="14"/>
  <c r="J72" i="14" s="1"/>
  <c r="I71" i="14"/>
  <c r="J71" i="14" s="1"/>
  <c r="I70" i="14"/>
  <c r="J70" i="14" s="1"/>
  <c r="I69" i="14"/>
  <c r="J69" i="14" s="1"/>
  <c r="I68" i="14"/>
  <c r="J68" i="14" s="1"/>
  <c r="I67" i="14"/>
  <c r="J67" i="14" s="1"/>
  <c r="I66" i="14"/>
  <c r="J66" i="14" s="1"/>
  <c r="I65" i="14"/>
  <c r="J65" i="14" s="1"/>
  <c r="I64" i="14"/>
  <c r="J64" i="14" s="1"/>
  <c r="I63" i="14"/>
  <c r="J63" i="14" s="1"/>
  <c r="I62" i="14"/>
  <c r="J62" i="14" s="1"/>
  <c r="I61" i="14"/>
  <c r="J61" i="14" s="1"/>
  <c r="I60" i="14"/>
  <c r="J60" i="14" s="1"/>
  <c r="I59" i="14"/>
  <c r="J59" i="14" s="1"/>
  <c r="I58" i="14"/>
  <c r="J58" i="14" s="1"/>
  <c r="I57" i="14"/>
  <c r="J57" i="14" s="1"/>
  <c r="I56" i="14"/>
  <c r="J56" i="14" s="1"/>
  <c r="I55" i="14"/>
  <c r="J55" i="14" s="1"/>
  <c r="I54" i="14"/>
  <c r="J54" i="14" s="1"/>
  <c r="I53" i="14"/>
  <c r="J53" i="14" s="1"/>
  <c r="I52" i="14"/>
  <c r="J52" i="14" s="1"/>
  <c r="I51" i="14"/>
  <c r="J51" i="14" s="1"/>
  <c r="I50" i="14"/>
  <c r="J50" i="14" s="1"/>
  <c r="I49" i="14"/>
  <c r="J49" i="14" s="1"/>
  <c r="I48" i="14"/>
  <c r="J48" i="14" s="1"/>
  <c r="I47" i="14"/>
  <c r="J47" i="14" s="1"/>
  <c r="I46" i="14"/>
  <c r="J46" i="14" s="1"/>
  <c r="I45" i="14"/>
  <c r="J45" i="14" s="1"/>
  <c r="I44" i="14"/>
  <c r="J44" i="14" s="1"/>
  <c r="I43" i="14"/>
  <c r="J43" i="14" s="1"/>
  <c r="I42" i="14"/>
  <c r="J42" i="14" s="1"/>
  <c r="I41" i="14"/>
  <c r="J41" i="14" s="1"/>
  <c r="I40" i="14"/>
  <c r="J40" i="14" s="1"/>
  <c r="I39" i="14"/>
  <c r="J39" i="14" s="1"/>
  <c r="I38" i="14"/>
  <c r="J38" i="14" s="1"/>
  <c r="I37" i="14"/>
  <c r="J37" i="14" s="1"/>
  <c r="I36" i="14"/>
  <c r="J36" i="14" s="1"/>
  <c r="I35" i="14"/>
  <c r="J35" i="14" s="1"/>
  <c r="I34" i="14"/>
  <c r="J34" i="14" s="1"/>
  <c r="I33" i="14"/>
  <c r="J33" i="14" s="1"/>
  <c r="I32" i="14"/>
  <c r="J32" i="14" s="1"/>
  <c r="I31" i="14"/>
  <c r="J31" i="14" s="1"/>
  <c r="I30" i="14"/>
  <c r="J30" i="14" s="1"/>
  <c r="I29" i="14"/>
  <c r="J29" i="14" s="1"/>
  <c r="I5" i="14"/>
  <c r="J5" i="14" s="1"/>
  <c r="I6" i="14"/>
  <c r="J6" i="14" s="1"/>
  <c r="I7" i="14"/>
  <c r="J7" i="14" s="1"/>
  <c r="I8" i="14"/>
  <c r="J8" i="14" s="1"/>
  <c r="I9" i="14"/>
  <c r="J9" i="14" s="1"/>
  <c r="I10" i="14"/>
  <c r="J10" i="14" s="1"/>
  <c r="I11" i="14"/>
  <c r="J11" i="14" s="1"/>
  <c r="I12" i="14"/>
  <c r="J12" i="14" s="1"/>
  <c r="I13" i="14"/>
  <c r="J13" i="14" s="1"/>
  <c r="I14" i="14"/>
  <c r="J14" i="14" s="1"/>
  <c r="I15" i="14"/>
  <c r="J15" i="14" s="1"/>
  <c r="I16" i="14"/>
  <c r="J16" i="14" s="1"/>
  <c r="I17" i="14"/>
  <c r="J17" i="14" s="1"/>
  <c r="I18" i="14"/>
  <c r="J18" i="14" s="1"/>
  <c r="I19" i="14"/>
  <c r="J19" i="14" s="1"/>
  <c r="I20" i="14"/>
  <c r="J20" i="14" s="1"/>
  <c r="I21" i="14"/>
  <c r="J21" i="14" s="1"/>
  <c r="I22" i="14"/>
  <c r="J22" i="14" s="1"/>
  <c r="I23" i="14"/>
  <c r="J23" i="14" s="1"/>
  <c r="I24" i="14"/>
  <c r="J24" i="14" s="1"/>
  <c r="I25" i="14"/>
  <c r="J25" i="14" s="1"/>
  <c r="I26" i="14"/>
  <c r="J26" i="14" s="1"/>
  <c r="I4" i="14"/>
  <c r="J4" i="14" s="1"/>
  <c r="I80" i="3"/>
  <c r="I160" i="3"/>
  <c r="I163" i="3"/>
  <c r="I154" i="3"/>
  <c r="I91" i="3"/>
  <c r="I136" i="3"/>
  <c r="I78" i="3"/>
  <c r="I172" i="3"/>
  <c r="I185" i="3"/>
  <c r="I104" i="3"/>
  <c r="I138" i="3"/>
  <c r="I164" i="3"/>
  <c r="I141" i="3"/>
  <c r="I95" i="3"/>
  <c r="I90" i="3"/>
  <c r="I148" i="3"/>
  <c r="I105" i="3"/>
  <c r="I114" i="3"/>
  <c r="I190" i="3"/>
  <c r="I167" i="3"/>
  <c r="I181" i="3"/>
  <c r="I161" i="3"/>
  <c r="I169" i="3"/>
  <c r="I166" i="3"/>
  <c r="I150" i="3"/>
  <c r="I112" i="3"/>
  <c r="I189" i="3"/>
  <c r="I121" i="3"/>
  <c r="I108" i="3"/>
  <c r="I182" i="3"/>
  <c r="I173" i="3"/>
  <c r="I106" i="3"/>
  <c r="I144" i="3"/>
  <c r="I177" i="3"/>
  <c r="I110" i="3"/>
  <c r="I94" i="3"/>
  <c r="I178" i="3"/>
  <c r="I165" i="3"/>
  <c r="I115" i="3"/>
  <c r="I82" i="3"/>
  <c r="I89" i="3"/>
  <c r="I98" i="3"/>
  <c r="I126" i="3"/>
  <c r="I103" i="3"/>
  <c r="I111" i="3"/>
  <c r="I179" i="3"/>
  <c r="I174" i="3"/>
  <c r="I83" i="3"/>
  <c r="I162" i="3"/>
  <c r="I84" i="3"/>
  <c r="I133" i="3"/>
  <c r="I183" i="3"/>
  <c r="I184" i="3"/>
  <c r="I153" i="3"/>
  <c r="I99" i="3"/>
  <c r="I119" i="3"/>
  <c r="I130" i="3"/>
  <c r="I170" i="3"/>
  <c r="I88" i="3"/>
  <c r="I176" i="3"/>
  <c r="I186" i="3"/>
  <c r="I107" i="3"/>
  <c r="I196" i="3"/>
  <c r="I85" i="3"/>
  <c r="I113" i="3"/>
  <c r="I145" i="3"/>
  <c r="I87" i="3"/>
  <c r="I159" i="3"/>
  <c r="I188" i="3"/>
  <c r="I128" i="3"/>
  <c r="I152" i="3"/>
  <c r="I97" i="3"/>
  <c r="I135" i="3"/>
  <c r="I151" i="3"/>
  <c r="I129" i="3"/>
  <c r="I122" i="3"/>
  <c r="I131" i="3"/>
  <c r="I134" i="3"/>
  <c r="I92" i="3"/>
  <c r="I132" i="3"/>
  <c r="I86" i="3"/>
  <c r="I156" i="3"/>
  <c r="I100" i="3"/>
  <c r="I117" i="3"/>
  <c r="I191" i="3"/>
  <c r="I102" i="3"/>
  <c r="I109" i="3"/>
  <c r="I101" i="3"/>
  <c r="I193" i="3"/>
  <c r="I157" i="3"/>
  <c r="I118" i="3"/>
  <c r="I187" i="3"/>
  <c r="I175" i="3"/>
  <c r="I147" i="3"/>
  <c r="I116" i="3"/>
  <c r="I120" i="3"/>
  <c r="I124" i="3"/>
  <c r="I137" i="3"/>
  <c r="I125" i="3"/>
  <c r="I123" i="3"/>
  <c r="I158" i="3"/>
  <c r="I79" i="3"/>
  <c r="I140" i="3"/>
  <c r="I149" i="3"/>
  <c r="I171" i="3"/>
  <c r="I96" i="3"/>
  <c r="I195" i="3"/>
  <c r="I146" i="3"/>
  <c r="I139" i="3"/>
  <c r="I81" i="3"/>
  <c r="I93" i="3"/>
  <c r="I180" i="3"/>
  <c r="I168" i="3"/>
  <c r="I143" i="3"/>
  <c r="I194" i="3"/>
  <c r="I155" i="3"/>
  <c r="I127" i="3"/>
  <c r="I192" i="3"/>
  <c r="I142" i="3"/>
  <c r="E504" i="2" l="1"/>
  <c r="H79" i="3"/>
  <c r="J79" i="3" s="1"/>
  <c r="H157" i="3"/>
  <c r="J157" i="3" s="1"/>
  <c r="H85" i="3"/>
  <c r="J85" i="3" s="1"/>
  <c r="H190" i="3"/>
  <c r="J190" i="3" s="1"/>
  <c r="H182" i="3"/>
  <c r="J182" i="3" s="1"/>
  <c r="H174" i="3"/>
  <c r="J174" i="3" s="1"/>
  <c r="H166" i="3"/>
  <c r="J166" i="3" s="1"/>
  <c r="H158" i="3"/>
  <c r="J158" i="3" s="1"/>
  <c r="H150" i="3"/>
  <c r="J150" i="3" s="1"/>
  <c r="H142" i="3"/>
  <c r="J142" i="3" s="1"/>
  <c r="H134" i="3"/>
  <c r="J134" i="3" s="1"/>
  <c r="H126" i="3"/>
  <c r="J126" i="3" s="1"/>
  <c r="H118" i="3"/>
  <c r="H110" i="3"/>
  <c r="J110" i="3" s="1"/>
  <c r="H102" i="3"/>
  <c r="J102" i="3" s="1"/>
  <c r="H94" i="3"/>
  <c r="J94" i="3" s="1"/>
  <c r="H86" i="3"/>
  <c r="J86" i="3" s="1"/>
  <c r="H78" i="3"/>
  <c r="J78" i="3" s="1"/>
  <c r="H189" i="3"/>
  <c r="J189" i="3" s="1"/>
  <c r="H133" i="3"/>
  <c r="J133" i="3" s="1"/>
  <c r="H77" i="3"/>
  <c r="J77" i="3" s="1"/>
  <c r="H196" i="3"/>
  <c r="J196" i="3" s="1"/>
  <c r="H188" i="3"/>
  <c r="J188" i="3" s="1"/>
  <c r="H180" i="3"/>
  <c r="J180" i="3" s="1"/>
  <c r="H172" i="3"/>
  <c r="J172" i="3" s="1"/>
  <c r="H164" i="3"/>
  <c r="J164" i="3" s="1"/>
  <c r="H156" i="3"/>
  <c r="J156" i="3" s="1"/>
  <c r="H148" i="3"/>
  <c r="H140" i="3"/>
  <c r="H132" i="3"/>
  <c r="J132" i="3" s="1"/>
  <c r="H124" i="3"/>
  <c r="J124" i="3" s="1"/>
  <c r="H116" i="3"/>
  <c r="J116" i="3" s="1"/>
  <c r="H108" i="3"/>
  <c r="J108" i="3" s="1"/>
  <c r="H100" i="3"/>
  <c r="J100" i="3" s="1"/>
  <c r="H92" i="3"/>
  <c r="J92" i="3" s="1"/>
  <c r="H84" i="3"/>
  <c r="J84" i="3" s="1"/>
  <c r="H76" i="3"/>
  <c r="J76" i="3" s="1"/>
  <c r="H181" i="3"/>
  <c r="J181" i="3" s="1"/>
  <c r="H141" i="3"/>
  <c r="J141" i="3" s="1"/>
  <c r="H101" i="3"/>
  <c r="J101" i="3" s="1"/>
  <c r="H195" i="3"/>
  <c r="J195" i="3" s="1"/>
  <c r="H187" i="3"/>
  <c r="J187" i="3" s="1"/>
  <c r="H179" i="3"/>
  <c r="J179" i="3" s="1"/>
  <c r="H171" i="3"/>
  <c r="J171" i="3" s="1"/>
  <c r="H163" i="3"/>
  <c r="J163" i="3" s="1"/>
  <c r="H155" i="3"/>
  <c r="J155" i="3" s="1"/>
  <c r="H147" i="3"/>
  <c r="J147" i="3" s="1"/>
  <c r="H139" i="3"/>
  <c r="J139" i="3" s="1"/>
  <c r="H131" i="3"/>
  <c r="J131" i="3" s="1"/>
  <c r="H123" i="3"/>
  <c r="J123" i="3" s="1"/>
  <c r="H115" i="3"/>
  <c r="J115" i="3" s="1"/>
  <c r="H107" i="3"/>
  <c r="J107" i="3" s="1"/>
  <c r="H99" i="3"/>
  <c r="J99" i="3" s="1"/>
  <c r="H91" i="3"/>
  <c r="J91" i="3" s="1"/>
  <c r="H83" i="3"/>
  <c r="J83" i="3" s="1"/>
  <c r="H75" i="3"/>
  <c r="J75" i="3" s="1"/>
  <c r="H194" i="3"/>
  <c r="J194" i="3" s="1"/>
  <c r="H186" i="3"/>
  <c r="J186" i="3" s="1"/>
  <c r="H178" i="3"/>
  <c r="J178" i="3" s="1"/>
  <c r="H170" i="3"/>
  <c r="J170" i="3" s="1"/>
  <c r="H162" i="3"/>
  <c r="J162" i="3" s="1"/>
  <c r="H154" i="3"/>
  <c r="J154" i="3" s="1"/>
  <c r="H146" i="3"/>
  <c r="J146" i="3" s="1"/>
  <c r="H138" i="3"/>
  <c r="J138" i="3" s="1"/>
  <c r="H130" i="3"/>
  <c r="J130" i="3" s="1"/>
  <c r="H122" i="3"/>
  <c r="J122" i="3" s="1"/>
  <c r="H114" i="3"/>
  <c r="J114" i="3" s="1"/>
  <c r="H106" i="3"/>
  <c r="J106" i="3" s="1"/>
  <c r="H98" i="3"/>
  <c r="J98" i="3" s="1"/>
  <c r="H90" i="3"/>
  <c r="J90" i="3" s="1"/>
  <c r="H82" i="3"/>
  <c r="J82" i="3" s="1"/>
  <c r="H165" i="3"/>
  <c r="J165" i="3" s="1"/>
  <c r="H93" i="3"/>
  <c r="J93" i="3" s="1"/>
  <c r="H193" i="3"/>
  <c r="J193" i="3" s="1"/>
  <c r="H185" i="3"/>
  <c r="J185" i="3" s="1"/>
  <c r="H177" i="3"/>
  <c r="J177" i="3" s="1"/>
  <c r="H169" i="3"/>
  <c r="J169" i="3" s="1"/>
  <c r="H161" i="3"/>
  <c r="J161" i="3" s="1"/>
  <c r="H153" i="3"/>
  <c r="J153" i="3" s="1"/>
  <c r="H145" i="3"/>
  <c r="J145" i="3" s="1"/>
  <c r="H137" i="3"/>
  <c r="J137" i="3" s="1"/>
  <c r="H129" i="3"/>
  <c r="J129" i="3" s="1"/>
  <c r="H121" i="3"/>
  <c r="J121" i="3" s="1"/>
  <c r="H113" i="3"/>
  <c r="J113" i="3" s="1"/>
  <c r="H105" i="3"/>
  <c r="J105" i="3" s="1"/>
  <c r="H97" i="3"/>
  <c r="J97" i="3" s="1"/>
  <c r="H89" i="3"/>
  <c r="J89" i="3" s="1"/>
  <c r="H81" i="3"/>
  <c r="J81" i="3" s="1"/>
  <c r="H74" i="3"/>
  <c r="J74" i="3" s="1"/>
  <c r="H149" i="3"/>
  <c r="J149" i="3" s="1"/>
  <c r="H125" i="3"/>
  <c r="J125" i="3" s="1"/>
  <c r="H117" i="3"/>
  <c r="J117" i="3" s="1"/>
  <c r="H192" i="3"/>
  <c r="J192" i="3" s="1"/>
  <c r="H184" i="3"/>
  <c r="J184" i="3" s="1"/>
  <c r="H176" i="3"/>
  <c r="J176" i="3" s="1"/>
  <c r="H168" i="3"/>
  <c r="J168" i="3" s="1"/>
  <c r="H160" i="3"/>
  <c r="J160" i="3" s="1"/>
  <c r="H152" i="3"/>
  <c r="J152" i="3" s="1"/>
  <c r="H144" i="3"/>
  <c r="J144" i="3" s="1"/>
  <c r="H136" i="3"/>
  <c r="J136" i="3" s="1"/>
  <c r="H128" i="3"/>
  <c r="J128" i="3" s="1"/>
  <c r="H120" i="3"/>
  <c r="J120" i="3" s="1"/>
  <c r="H112" i="3"/>
  <c r="J112" i="3" s="1"/>
  <c r="H104" i="3"/>
  <c r="J104" i="3" s="1"/>
  <c r="H96" i="3"/>
  <c r="J96" i="3" s="1"/>
  <c r="H88" i="3"/>
  <c r="J88" i="3" s="1"/>
  <c r="H80" i="3"/>
  <c r="J80" i="3" s="1"/>
  <c r="H173" i="3"/>
  <c r="J173" i="3" s="1"/>
  <c r="H109" i="3"/>
  <c r="J109" i="3" s="1"/>
  <c r="H191" i="3"/>
  <c r="J191" i="3" s="1"/>
  <c r="H183" i="3"/>
  <c r="J183" i="3" s="1"/>
  <c r="H175" i="3"/>
  <c r="J175" i="3" s="1"/>
  <c r="H167" i="3"/>
  <c r="J167" i="3" s="1"/>
  <c r="H159" i="3"/>
  <c r="J159" i="3" s="1"/>
  <c r="H151" i="3"/>
  <c r="J151" i="3" s="1"/>
  <c r="H143" i="3"/>
  <c r="J143" i="3" s="1"/>
  <c r="H135" i="3"/>
  <c r="J135" i="3" s="1"/>
  <c r="H127" i="3"/>
  <c r="J127" i="3" s="1"/>
  <c r="H119" i="3"/>
  <c r="J119" i="3" s="1"/>
  <c r="H111" i="3"/>
  <c r="J111" i="3" s="1"/>
  <c r="H103" i="3"/>
  <c r="J103" i="3" s="1"/>
  <c r="H95" i="3"/>
  <c r="J95" i="3" s="1"/>
  <c r="H87" i="3"/>
  <c r="J87" i="3" s="1"/>
  <c r="J148" i="3"/>
  <c r="J140" i="3"/>
  <c r="J118" i="3"/>
  <c r="I37" i="15"/>
  <c r="J37" i="15" s="1"/>
  <c r="I38" i="15"/>
  <c r="J38" i="15" s="1"/>
  <c r="I39" i="15"/>
  <c r="J39" i="15" s="1"/>
  <c r="I40" i="15"/>
  <c r="J40" i="15" s="1"/>
  <c r="I41" i="15"/>
  <c r="J41" i="15" s="1"/>
  <c r="I42" i="15"/>
  <c r="J42" i="15" s="1"/>
  <c r="I43" i="15"/>
  <c r="J43" i="15" s="1"/>
  <c r="I44" i="15"/>
  <c r="J44" i="15" s="1"/>
  <c r="I45" i="15"/>
  <c r="J45" i="15" s="1"/>
  <c r="I46" i="15"/>
  <c r="J46" i="15" s="1"/>
  <c r="I47" i="15"/>
  <c r="J47" i="15" s="1"/>
  <c r="I48" i="15"/>
  <c r="J48" i="15" s="1"/>
  <c r="I49" i="15"/>
  <c r="J49" i="15" s="1"/>
  <c r="I50" i="15"/>
  <c r="J50" i="15" s="1"/>
  <c r="I51" i="15"/>
  <c r="J51" i="15" s="1"/>
  <c r="I52" i="15"/>
  <c r="J52" i="15" s="1"/>
  <c r="I53" i="15"/>
  <c r="J53" i="15" s="1"/>
  <c r="I54" i="15"/>
  <c r="J54" i="15" s="1"/>
  <c r="I55" i="15"/>
  <c r="J55" i="15" s="1"/>
  <c r="I56" i="15"/>
  <c r="J56" i="15" s="1"/>
  <c r="I57" i="15"/>
  <c r="J57" i="15" s="1"/>
  <c r="I58" i="15"/>
  <c r="J58" i="15" s="1"/>
  <c r="I59" i="15"/>
  <c r="J59" i="15" s="1"/>
  <c r="I60" i="15"/>
  <c r="J60" i="15" s="1"/>
  <c r="I61" i="15"/>
  <c r="J61" i="15" s="1"/>
  <c r="I62" i="15"/>
  <c r="J62" i="15" s="1"/>
  <c r="I63" i="15"/>
  <c r="J63" i="15" s="1"/>
  <c r="I64" i="15"/>
  <c r="J64" i="15" s="1"/>
  <c r="I65" i="15"/>
  <c r="J65" i="15" s="1"/>
  <c r="I66" i="15"/>
  <c r="J66" i="15" s="1"/>
  <c r="I67" i="15"/>
  <c r="J67" i="15" s="1"/>
  <c r="I68" i="15"/>
  <c r="J68" i="15" s="1"/>
  <c r="I69" i="15"/>
  <c r="J69" i="15" s="1"/>
  <c r="I70" i="15"/>
  <c r="J70" i="15" s="1"/>
  <c r="I71" i="15"/>
  <c r="J71" i="15" s="1"/>
  <c r="I72" i="15"/>
  <c r="J72" i="15" s="1"/>
  <c r="I73" i="15"/>
  <c r="J73" i="15" s="1"/>
  <c r="I74" i="15"/>
  <c r="J74" i="15" s="1"/>
  <c r="I75" i="15"/>
  <c r="J75" i="15" s="1"/>
  <c r="I76" i="15"/>
  <c r="J76" i="15" s="1"/>
  <c r="I77" i="15"/>
  <c r="J77" i="15" s="1"/>
  <c r="I78" i="15"/>
  <c r="J78" i="15" s="1"/>
  <c r="I79" i="15"/>
  <c r="J79" i="15" s="1"/>
  <c r="I80" i="15"/>
  <c r="J80" i="15" s="1"/>
  <c r="I81" i="15"/>
  <c r="J81" i="15" s="1"/>
  <c r="I82" i="15"/>
  <c r="J82" i="15" s="1"/>
  <c r="I83" i="15"/>
  <c r="J83" i="15" s="1"/>
  <c r="I84" i="15"/>
  <c r="J84" i="15" s="1"/>
  <c r="I85" i="15"/>
  <c r="J85" i="15" s="1"/>
  <c r="I86" i="15"/>
  <c r="J86" i="15" s="1"/>
  <c r="I87" i="15"/>
  <c r="J87" i="15" s="1"/>
  <c r="I88" i="15"/>
  <c r="J88" i="15" s="1"/>
  <c r="I89" i="15"/>
  <c r="J89" i="15" s="1"/>
  <c r="I90" i="15"/>
  <c r="J90" i="15" s="1"/>
  <c r="I91" i="15"/>
  <c r="J91" i="15" s="1"/>
  <c r="I92" i="15"/>
  <c r="J92" i="15" s="1"/>
  <c r="I93" i="15"/>
  <c r="J93" i="15" s="1"/>
  <c r="I94" i="15"/>
  <c r="J94" i="15" s="1"/>
  <c r="I95" i="15"/>
  <c r="J95" i="15" s="1"/>
  <c r="I96" i="15"/>
  <c r="J96" i="15" s="1"/>
  <c r="I97" i="15"/>
  <c r="J97" i="15" s="1"/>
  <c r="I98" i="15"/>
  <c r="J98" i="15" s="1"/>
  <c r="I99" i="15"/>
  <c r="J99" i="15" s="1"/>
  <c r="I100" i="15"/>
  <c r="J100" i="15" s="1"/>
  <c r="I101" i="15"/>
  <c r="J101" i="15" s="1"/>
  <c r="I102" i="15"/>
  <c r="J102" i="15" s="1"/>
  <c r="I103" i="15"/>
  <c r="J103" i="15" s="1"/>
  <c r="I104" i="15"/>
  <c r="J104" i="15" s="1"/>
  <c r="I105" i="15"/>
  <c r="J105" i="15" s="1"/>
  <c r="I106" i="15"/>
  <c r="J106" i="15" s="1"/>
  <c r="I107" i="15"/>
  <c r="J107" i="15" s="1"/>
  <c r="I108" i="15"/>
  <c r="J108" i="15" s="1"/>
  <c r="I109" i="15"/>
  <c r="J109" i="15" s="1"/>
  <c r="I110" i="15"/>
  <c r="J110" i="15" s="1"/>
  <c r="I111" i="15"/>
  <c r="J111" i="15" s="1"/>
  <c r="I112" i="15"/>
  <c r="J112" i="15" s="1"/>
  <c r="I113" i="15"/>
  <c r="J113" i="15" s="1"/>
  <c r="I36" i="15"/>
  <c r="J36" i="15" s="1"/>
  <c r="I5" i="15"/>
  <c r="J5" i="15" s="1"/>
  <c r="I6" i="15"/>
  <c r="J6" i="15" s="1"/>
  <c r="I7" i="15"/>
  <c r="J7" i="15" s="1"/>
  <c r="I8" i="15"/>
  <c r="J8" i="15" s="1"/>
  <c r="I9" i="15"/>
  <c r="J9" i="15" s="1"/>
  <c r="I10" i="15"/>
  <c r="J10" i="15" s="1"/>
  <c r="I11" i="15"/>
  <c r="J11" i="15" s="1"/>
  <c r="I12" i="15"/>
  <c r="J12" i="15" s="1"/>
  <c r="I13" i="15"/>
  <c r="J13" i="15" s="1"/>
  <c r="I14" i="15"/>
  <c r="J14" i="15" s="1"/>
  <c r="I15" i="15"/>
  <c r="J15" i="15" s="1"/>
  <c r="I16" i="15"/>
  <c r="J16" i="15" s="1"/>
  <c r="I17" i="15"/>
  <c r="J17" i="15" s="1"/>
  <c r="I18" i="15"/>
  <c r="J18" i="15" s="1"/>
  <c r="I19" i="15"/>
  <c r="J19" i="15" s="1"/>
  <c r="I20" i="15"/>
  <c r="J20" i="15" s="1"/>
  <c r="I21" i="15"/>
  <c r="J21" i="15" s="1"/>
  <c r="I22" i="15"/>
  <c r="J22" i="15" s="1"/>
  <c r="I23" i="15"/>
  <c r="J23" i="15" s="1"/>
  <c r="I24" i="15"/>
  <c r="J24" i="15" s="1"/>
  <c r="I25" i="15"/>
  <c r="J25" i="15" s="1"/>
  <c r="I26" i="15"/>
  <c r="J26" i="15" s="1"/>
  <c r="I27" i="15"/>
  <c r="J27" i="15" s="1"/>
  <c r="I28" i="15"/>
  <c r="J28" i="15" s="1"/>
  <c r="I29" i="15"/>
  <c r="J29" i="15" s="1"/>
  <c r="I30" i="15"/>
  <c r="J30" i="15" s="1"/>
  <c r="I31" i="15"/>
  <c r="J31" i="15"/>
  <c r="I32" i="15"/>
  <c r="J32" i="15" s="1"/>
  <c r="I33" i="15"/>
  <c r="J33" i="15" s="1"/>
  <c r="I4" i="15"/>
  <c r="J4" i="15" s="1"/>
  <c r="I237" i="3"/>
  <c r="I293" i="3"/>
  <c r="I269" i="3"/>
  <c r="I227" i="3"/>
  <c r="I219" i="3"/>
  <c r="I301" i="3"/>
  <c r="I291" i="3"/>
  <c r="I268" i="3"/>
  <c r="I222" i="3"/>
  <c r="I214" i="3"/>
  <c r="I231" i="3"/>
  <c r="I286" i="3"/>
  <c r="I239" i="3"/>
  <c r="I289" i="3"/>
  <c r="I244" i="3"/>
  <c r="I216" i="3"/>
  <c r="I280" i="3"/>
  <c r="I205" i="3"/>
  <c r="I211" i="3"/>
  <c r="I251" i="3"/>
  <c r="I299" i="3"/>
  <c r="I261" i="3"/>
  <c r="I232" i="3"/>
  <c r="I306" i="3"/>
  <c r="I248" i="3"/>
  <c r="I201" i="3"/>
  <c r="I235" i="3"/>
  <c r="I250" i="3"/>
  <c r="I252" i="3"/>
  <c r="I284" i="3"/>
  <c r="I273" i="3"/>
  <c r="I223" i="3"/>
  <c r="I275" i="3"/>
  <c r="I282" i="3"/>
  <c r="I270" i="3"/>
  <c r="I256" i="3"/>
  <c r="I263" i="3"/>
  <c r="I206" i="3"/>
  <c r="I272" i="3"/>
  <c r="I212" i="3"/>
  <c r="I279" i="3"/>
  <c r="I258" i="3"/>
  <c r="I298" i="3"/>
  <c r="I247" i="3"/>
  <c r="I303" i="3"/>
  <c r="I266" i="3"/>
  <c r="I287" i="3"/>
  <c r="I228" i="3"/>
  <c r="I304" i="3"/>
  <c r="I242" i="3"/>
  <c r="I308" i="3"/>
  <c r="I203" i="3"/>
  <c r="I218" i="3"/>
  <c r="I262" i="3"/>
  <c r="I234" i="3"/>
  <c r="I307" i="3"/>
  <c r="I302" i="3"/>
  <c r="I265" i="3"/>
  <c r="I208" i="3"/>
  <c r="I220" i="3"/>
  <c r="I225" i="3"/>
  <c r="I213" i="3"/>
  <c r="I294" i="3"/>
  <c r="I210" i="3"/>
  <c r="I226" i="3"/>
  <c r="I249" i="3"/>
  <c r="I255" i="3"/>
  <c r="I288" i="3"/>
  <c r="I271" i="3"/>
  <c r="I229" i="3"/>
  <c r="I296" i="3"/>
  <c r="I246" i="3"/>
  <c r="I253" i="3"/>
  <c r="I259" i="3"/>
  <c r="I305" i="3"/>
  <c r="I283" i="3"/>
  <c r="I281" i="3"/>
  <c r="I295" i="3"/>
  <c r="I292" i="3"/>
  <c r="I300" i="3"/>
  <c r="I267" i="3"/>
  <c r="I224" i="3"/>
  <c r="I217" i="3"/>
  <c r="I240" i="3"/>
  <c r="I209" i="3"/>
  <c r="I207" i="3"/>
  <c r="I236" i="3"/>
  <c r="I230" i="3"/>
  <c r="I204" i="3"/>
  <c r="I241" i="3"/>
  <c r="I238" i="3"/>
  <c r="I254" i="3"/>
  <c r="I257" i="3"/>
  <c r="I215" i="3"/>
  <c r="I274" i="3"/>
  <c r="I233" i="3"/>
  <c r="I276" i="3"/>
  <c r="I297" i="3"/>
  <c r="I277" i="3"/>
  <c r="I243" i="3"/>
  <c r="I278" i="3"/>
  <c r="I290" i="3"/>
  <c r="I221" i="3"/>
  <c r="I260" i="3"/>
  <c r="I202" i="3"/>
  <c r="I245" i="3"/>
  <c r="I285" i="3"/>
  <c r="I264" i="3"/>
  <c r="E505" i="2" l="1"/>
  <c r="H218" i="3"/>
  <c r="J218" i="3" s="1"/>
  <c r="H294" i="3"/>
  <c r="J294" i="3" s="1"/>
  <c r="H238" i="3"/>
  <c r="J238" i="3" s="1"/>
  <c r="H228" i="3"/>
  <c r="H303" i="3"/>
  <c r="J303" i="3" s="1"/>
  <c r="H248" i="3"/>
  <c r="J248" i="3" s="1"/>
  <c r="H285" i="3"/>
  <c r="J285" i="3" s="1"/>
  <c r="H258" i="3"/>
  <c r="J258" i="3" s="1"/>
  <c r="H267" i="3"/>
  <c r="J267" i="3" s="1"/>
  <c r="H276" i="3"/>
  <c r="J276" i="3" s="1"/>
  <c r="H206" i="3"/>
  <c r="J206" i="3" s="1"/>
  <c r="H200" i="3"/>
  <c r="J200" i="3" s="1"/>
  <c r="H302" i="3"/>
  <c r="J302" i="3" s="1"/>
  <c r="H293" i="3"/>
  <c r="J293" i="3" s="1"/>
  <c r="H284" i="3"/>
  <c r="J284" i="3" s="1"/>
  <c r="H275" i="3"/>
  <c r="J275" i="3" s="1"/>
  <c r="H266" i="3"/>
  <c r="J266" i="3" s="1"/>
  <c r="H256" i="3"/>
  <c r="J256" i="3" s="1"/>
  <c r="H247" i="3"/>
  <c r="J247" i="3" s="1"/>
  <c r="H237" i="3"/>
  <c r="H227" i="3"/>
  <c r="J227" i="3" s="1"/>
  <c r="H215" i="3"/>
  <c r="J215" i="3" s="1"/>
  <c r="H205" i="3"/>
  <c r="J205" i="3" s="1"/>
  <c r="H301" i="3"/>
  <c r="J301" i="3" s="1"/>
  <c r="H292" i="3"/>
  <c r="J292" i="3" s="1"/>
  <c r="H283" i="3"/>
  <c r="J283" i="3" s="1"/>
  <c r="H274" i="3"/>
  <c r="J274" i="3" s="1"/>
  <c r="H264" i="3"/>
  <c r="J264" i="3" s="1"/>
  <c r="H255" i="3"/>
  <c r="J255" i="3" s="1"/>
  <c r="H246" i="3"/>
  <c r="J246" i="3" s="1"/>
  <c r="H236" i="3"/>
  <c r="J236" i="3" s="1"/>
  <c r="H226" i="3"/>
  <c r="J226" i="3" s="1"/>
  <c r="H214" i="3"/>
  <c r="J214" i="3" s="1"/>
  <c r="H204" i="3"/>
  <c r="J204" i="3" s="1"/>
  <c r="H197" i="3"/>
  <c r="J197" i="3" s="1"/>
  <c r="H300" i="3"/>
  <c r="J300" i="3" s="1"/>
  <c r="H291" i="3"/>
  <c r="J291" i="3" s="1"/>
  <c r="H282" i="3"/>
  <c r="J282" i="3" s="1"/>
  <c r="H272" i="3"/>
  <c r="J272" i="3" s="1"/>
  <c r="H263" i="3"/>
  <c r="J263" i="3" s="1"/>
  <c r="H254" i="3"/>
  <c r="J254" i="3" s="1"/>
  <c r="H245" i="3"/>
  <c r="J245" i="3" s="1"/>
  <c r="H235" i="3"/>
  <c r="J235" i="3" s="1"/>
  <c r="H223" i="3"/>
  <c r="J223" i="3" s="1"/>
  <c r="H213" i="3"/>
  <c r="J213" i="3" s="1"/>
  <c r="H203" i="3"/>
  <c r="J203" i="3" s="1"/>
  <c r="H308" i="3"/>
  <c r="J308" i="3" s="1"/>
  <c r="H299" i="3"/>
  <c r="J299" i="3" s="1"/>
  <c r="H290" i="3"/>
  <c r="J290" i="3" s="1"/>
  <c r="H280" i="3"/>
  <c r="J280" i="3" s="1"/>
  <c r="H271" i="3"/>
  <c r="J271" i="3" s="1"/>
  <c r="H262" i="3"/>
  <c r="J262" i="3" s="1"/>
  <c r="H253" i="3"/>
  <c r="J253" i="3" s="1"/>
  <c r="H244" i="3"/>
  <c r="J244" i="3" s="1"/>
  <c r="H234" i="3"/>
  <c r="J234" i="3" s="1"/>
  <c r="H222" i="3"/>
  <c r="J222" i="3" s="1"/>
  <c r="H212" i="3"/>
  <c r="J212" i="3" s="1"/>
  <c r="H202" i="3"/>
  <c r="J202" i="3" s="1"/>
  <c r="H307" i="3"/>
  <c r="J307" i="3" s="1"/>
  <c r="H298" i="3"/>
  <c r="J298" i="3" s="1"/>
  <c r="H288" i="3"/>
  <c r="J288" i="3" s="1"/>
  <c r="H279" i="3"/>
  <c r="J279" i="3" s="1"/>
  <c r="H270" i="3"/>
  <c r="J270" i="3" s="1"/>
  <c r="H261" i="3"/>
  <c r="J261" i="3" s="1"/>
  <c r="H252" i="3"/>
  <c r="J252" i="3" s="1"/>
  <c r="H243" i="3"/>
  <c r="J243" i="3" s="1"/>
  <c r="H231" i="3"/>
  <c r="J231" i="3" s="1"/>
  <c r="H221" i="3"/>
  <c r="J221" i="3" s="1"/>
  <c r="H211" i="3"/>
  <c r="J211" i="3" s="1"/>
  <c r="H199" i="3"/>
  <c r="J199" i="3" s="1"/>
  <c r="H306" i="3"/>
  <c r="J306" i="3" s="1"/>
  <c r="H296" i="3"/>
  <c r="J296" i="3" s="1"/>
  <c r="H287" i="3"/>
  <c r="J287" i="3" s="1"/>
  <c r="H278" i="3"/>
  <c r="J278" i="3" s="1"/>
  <c r="H269" i="3"/>
  <c r="J269" i="3" s="1"/>
  <c r="H260" i="3"/>
  <c r="J260" i="3" s="1"/>
  <c r="H251" i="3"/>
  <c r="J251" i="3" s="1"/>
  <c r="H242" i="3"/>
  <c r="J242" i="3" s="1"/>
  <c r="H230" i="3"/>
  <c r="J230" i="3" s="1"/>
  <c r="H220" i="3"/>
  <c r="J220" i="3" s="1"/>
  <c r="H210" i="3"/>
  <c r="J210" i="3" s="1"/>
  <c r="H198" i="3"/>
  <c r="J198" i="3" s="1"/>
  <c r="H304" i="3"/>
  <c r="J304" i="3" s="1"/>
  <c r="H295" i="3"/>
  <c r="J295" i="3" s="1"/>
  <c r="H286" i="3"/>
  <c r="J286" i="3" s="1"/>
  <c r="H277" i="3"/>
  <c r="J277" i="3" s="1"/>
  <c r="H268" i="3"/>
  <c r="J268" i="3" s="1"/>
  <c r="H259" i="3"/>
  <c r="J259" i="3" s="1"/>
  <c r="H250" i="3"/>
  <c r="J250" i="3" s="1"/>
  <c r="H239" i="3"/>
  <c r="J239" i="3" s="1"/>
  <c r="H229" i="3"/>
  <c r="J229" i="3" s="1"/>
  <c r="H219" i="3"/>
  <c r="J219" i="3" s="1"/>
  <c r="H207" i="3"/>
  <c r="J207" i="3" s="1"/>
  <c r="H305" i="3"/>
  <c r="J305" i="3" s="1"/>
  <c r="H297" i="3"/>
  <c r="J297" i="3" s="1"/>
  <c r="H289" i="3"/>
  <c r="J289" i="3" s="1"/>
  <c r="H281" i="3"/>
  <c r="J281" i="3" s="1"/>
  <c r="H273" i="3"/>
  <c r="J273" i="3" s="1"/>
  <c r="H265" i="3"/>
  <c r="J265" i="3" s="1"/>
  <c r="H257" i="3"/>
  <c r="J257" i="3" s="1"/>
  <c r="H249" i="3"/>
  <c r="J249" i="3" s="1"/>
  <c r="H241" i="3"/>
  <c r="J241" i="3" s="1"/>
  <c r="H233" i="3"/>
  <c r="J233" i="3" s="1"/>
  <c r="H225" i="3"/>
  <c r="J225" i="3" s="1"/>
  <c r="H217" i="3"/>
  <c r="J217" i="3" s="1"/>
  <c r="H209" i="3"/>
  <c r="J209" i="3" s="1"/>
  <c r="H201" i="3"/>
  <c r="J201" i="3" s="1"/>
  <c r="H240" i="3"/>
  <c r="J240" i="3" s="1"/>
  <c r="H232" i="3"/>
  <c r="J232" i="3" s="1"/>
  <c r="H224" i="3"/>
  <c r="J224" i="3" s="1"/>
  <c r="H216" i="3"/>
  <c r="J216" i="3" s="1"/>
  <c r="H208" i="3"/>
  <c r="J208" i="3" s="1"/>
  <c r="J237" i="3"/>
  <c r="J228" i="3"/>
  <c r="I77" i="6"/>
  <c r="J77" i="6" s="1"/>
  <c r="I76" i="6"/>
  <c r="J76" i="6" s="1"/>
  <c r="I75" i="6"/>
  <c r="J75" i="6" s="1"/>
  <c r="I74" i="6"/>
  <c r="J74" i="6" s="1"/>
  <c r="I73" i="6"/>
  <c r="J73" i="6" s="1"/>
  <c r="I72" i="6"/>
  <c r="J72" i="6" s="1"/>
  <c r="I71" i="6"/>
  <c r="J71" i="6" s="1"/>
  <c r="I70" i="6"/>
  <c r="J70" i="6" s="1"/>
  <c r="I69" i="6"/>
  <c r="J69" i="6" s="1"/>
  <c r="I68" i="6"/>
  <c r="J68" i="6" s="1"/>
  <c r="I67" i="6"/>
  <c r="J67" i="6" s="1"/>
  <c r="I66" i="6"/>
  <c r="J66" i="6" s="1"/>
  <c r="I65" i="6"/>
  <c r="J65" i="6" s="1"/>
  <c r="I64" i="6"/>
  <c r="J64" i="6" s="1"/>
  <c r="I63" i="6"/>
  <c r="J63" i="6" s="1"/>
  <c r="I62" i="6"/>
  <c r="J62" i="6" s="1"/>
  <c r="I61" i="6"/>
  <c r="J61" i="6" s="1"/>
  <c r="I60" i="6"/>
  <c r="J60" i="6" s="1"/>
  <c r="I59" i="6"/>
  <c r="J59" i="6" s="1"/>
  <c r="I58" i="6"/>
  <c r="J58" i="6" s="1"/>
  <c r="I57" i="6"/>
  <c r="J57" i="6" s="1"/>
  <c r="I56" i="6"/>
  <c r="J56" i="6" s="1"/>
  <c r="I55" i="6"/>
  <c r="J55" i="6" s="1"/>
  <c r="I52" i="6"/>
  <c r="J52" i="6" s="1"/>
  <c r="I51" i="6"/>
  <c r="J51" i="6" s="1"/>
  <c r="I50" i="6"/>
  <c r="J50" i="6" s="1"/>
  <c r="I49" i="6"/>
  <c r="J49" i="6" s="1"/>
  <c r="I48" i="6"/>
  <c r="J48" i="6" s="1"/>
  <c r="I47" i="6"/>
  <c r="J47" i="6" s="1"/>
  <c r="I46" i="6"/>
  <c r="J46" i="6" s="1"/>
  <c r="I45" i="6"/>
  <c r="J45" i="6" s="1"/>
  <c r="I44" i="6"/>
  <c r="J44" i="6" s="1"/>
  <c r="I43" i="6"/>
  <c r="J43" i="6" s="1"/>
  <c r="I42" i="6"/>
  <c r="J42" i="6" s="1"/>
  <c r="I41" i="6"/>
  <c r="J41" i="6" s="1"/>
  <c r="I40" i="6"/>
  <c r="J40" i="6" s="1"/>
  <c r="I39" i="6"/>
  <c r="J39" i="6" s="1"/>
  <c r="I38" i="6"/>
  <c r="J38" i="6" s="1"/>
  <c r="I37" i="6"/>
  <c r="J37" i="6" s="1"/>
  <c r="I36" i="6"/>
  <c r="J36" i="6" s="1"/>
  <c r="I35" i="6"/>
  <c r="J35" i="6" s="1"/>
  <c r="I34" i="6"/>
  <c r="J34" i="6" s="1"/>
  <c r="I33" i="6"/>
  <c r="J33" i="6" s="1"/>
  <c r="I32" i="6"/>
  <c r="J32" i="6" s="1"/>
  <c r="I31" i="6"/>
  <c r="J31" i="6" s="1"/>
  <c r="I30" i="6"/>
  <c r="J30" i="6" s="1"/>
  <c r="I29" i="6"/>
  <c r="J29" i="6" s="1"/>
  <c r="I28" i="6"/>
  <c r="J28" i="6" s="1"/>
  <c r="I27" i="6"/>
  <c r="J27" i="6" s="1"/>
  <c r="I26" i="6"/>
  <c r="J26" i="6" s="1"/>
  <c r="I25" i="6"/>
  <c r="J25" i="6" s="1"/>
  <c r="I24" i="6"/>
  <c r="J24" i="6" s="1"/>
  <c r="I23" i="6"/>
  <c r="J23" i="6" s="1"/>
  <c r="I5" i="6"/>
  <c r="J5" i="6" s="1"/>
  <c r="I6" i="6"/>
  <c r="J6" i="6" s="1"/>
  <c r="I7" i="6"/>
  <c r="J7" i="6" s="1"/>
  <c r="I8" i="6"/>
  <c r="J8" i="6" s="1"/>
  <c r="I9" i="6"/>
  <c r="J9" i="6" s="1"/>
  <c r="I10" i="6"/>
  <c r="J10" i="6" s="1"/>
  <c r="I11" i="6"/>
  <c r="J11" i="6" s="1"/>
  <c r="I12" i="6"/>
  <c r="J12" i="6" s="1"/>
  <c r="I13" i="6"/>
  <c r="J13" i="6" s="1"/>
  <c r="I14" i="6"/>
  <c r="J14" i="6" s="1"/>
  <c r="I15" i="6"/>
  <c r="J15" i="6" s="1"/>
  <c r="I16" i="6"/>
  <c r="J16" i="6" s="1"/>
  <c r="I17" i="6"/>
  <c r="J17" i="6" s="1"/>
  <c r="I18" i="6"/>
  <c r="J18" i="6" s="1"/>
  <c r="I19" i="6"/>
  <c r="J19" i="6" s="1"/>
  <c r="I20" i="6"/>
  <c r="J20" i="6" s="1"/>
  <c r="I4" i="6"/>
  <c r="J4" i="6" s="1"/>
  <c r="I21" i="11"/>
  <c r="J21" i="11" s="1"/>
  <c r="F21" i="11"/>
  <c r="E21" i="11"/>
  <c r="D21" i="11"/>
  <c r="C21" i="11"/>
  <c r="B21" i="11"/>
  <c r="I19" i="11"/>
  <c r="J19" i="11" s="1"/>
  <c r="F19" i="11"/>
  <c r="E19" i="11"/>
  <c r="D19" i="11"/>
  <c r="C19" i="11"/>
  <c r="B19" i="11"/>
  <c r="I16" i="11"/>
  <c r="J16" i="11" s="1"/>
  <c r="F16" i="11"/>
  <c r="E16" i="11"/>
  <c r="D16" i="11"/>
  <c r="C16" i="11"/>
  <c r="B16" i="11"/>
  <c r="I62" i="3"/>
  <c r="I37" i="3"/>
  <c r="I5" i="3"/>
  <c r="I31" i="3"/>
  <c r="I45" i="3"/>
  <c r="I14" i="3"/>
  <c r="I8" i="3"/>
  <c r="I61" i="3"/>
  <c r="I32" i="3"/>
  <c r="I56" i="3"/>
  <c r="I39" i="3"/>
  <c r="I68" i="3"/>
  <c r="I7" i="3"/>
  <c r="I19" i="3"/>
  <c r="I46" i="3"/>
  <c r="I51" i="3"/>
  <c r="I64" i="3"/>
  <c r="I44" i="3"/>
  <c r="I63" i="3"/>
  <c r="I70" i="3"/>
  <c r="I30" i="3"/>
  <c r="I50" i="3"/>
  <c r="I40" i="3"/>
  <c r="I12" i="3"/>
  <c r="I66" i="3"/>
  <c r="I18" i="3"/>
  <c r="I10" i="3"/>
  <c r="I24" i="3"/>
  <c r="I42" i="3"/>
  <c r="I57" i="3"/>
  <c r="I25" i="3"/>
  <c r="I23" i="3"/>
  <c r="I33" i="3"/>
  <c r="I22" i="3"/>
  <c r="I34" i="3"/>
  <c r="I52" i="3"/>
  <c r="I36" i="3"/>
  <c r="I54" i="3"/>
  <c r="I4" i="3"/>
  <c r="I38" i="3"/>
  <c r="I60" i="3"/>
  <c r="I71" i="3"/>
  <c r="I35" i="3"/>
  <c r="I59" i="3"/>
  <c r="I26" i="3"/>
  <c r="I27" i="3"/>
  <c r="I67" i="3"/>
  <c r="I16" i="3"/>
  <c r="I55" i="3"/>
  <c r="I9" i="3"/>
  <c r="I11" i="3"/>
  <c r="I48" i="3"/>
  <c r="I47" i="3"/>
  <c r="I49" i="3"/>
  <c r="I73" i="3"/>
  <c r="I72" i="3"/>
  <c r="I6" i="3"/>
  <c r="I29" i="3"/>
  <c r="I65" i="3"/>
  <c r="I41" i="3"/>
  <c r="I43" i="3"/>
  <c r="I21" i="3"/>
  <c r="I28" i="3"/>
  <c r="I17" i="3"/>
  <c r="I20" i="3"/>
  <c r="I13" i="3"/>
  <c r="I15" i="3"/>
  <c r="I69" i="3"/>
  <c r="I58" i="3"/>
  <c r="I53" i="3"/>
  <c r="E506" i="2" l="1"/>
  <c r="A267" i="3"/>
  <c r="H9" i="3"/>
  <c r="J9" i="3" s="1"/>
  <c r="H72" i="3"/>
  <c r="J72" i="3" s="1"/>
  <c r="H64" i="3"/>
  <c r="J64" i="3" s="1"/>
  <c r="H56" i="3"/>
  <c r="J56" i="3" s="1"/>
  <c r="H48" i="3"/>
  <c r="J48" i="3" s="1"/>
  <c r="H40" i="3"/>
  <c r="J40" i="3" s="1"/>
  <c r="H32" i="3"/>
  <c r="J32" i="3" s="1"/>
  <c r="H24" i="3"/>
  <c r="J24" i="3" s="1"/>
  <c r="H16" i="3"/>
  <c r="J16" i="3" s="1"/>
  <c r="H8" i="3"/>
  <c r="J8" i="3" s="1"/>
  <c r="H71" i="3"/>
  <c r="J71" i="3" s="1"/>
  <c r="H63" i="3"/>
  <c r="J63" i="3" s="1"/>
  <c r="H55" i="3"/>
  <c r="J55" i="3" s="1"/>
  <c r="H47" i="3"/>
  <c r="J47" i="3" s="1"/>
  <c r="H39" i="3"/>
  <c r="J39" i="3" s="1"/>
  <c r="H31" i="3"/>
  <c r="J31" i="3" s="1"/>
  <c r="H23" i="3"/>
  <c r="J23" i="3" s="1"/>
  <c r="H15" i="3"/>
  <c r="J15" i="3" s="1"/>
  <c r="H7" i="3"/>
  <c r="J7" i="3" s="1"/>
  <c r="H62" i="3"/>
  <c r="J62" i="3" s="1"/>
  <c r="H54" i="3"/>
  <c r="J54" i="3" s="1"/>
  <c r="H46" i="3"/>
  <c r="J46" i="3" s="1"/>
  <c r="H38" i="3"/>
  <c r="J38" i="3" s="1"/>
  <c r="H30" i="3"/>
  <c r="J30" i="3" s="1"/>
  <c r="H22" i="3"/>
  <c r="J22" i="3" s="1"/>
  <c r="H14" i="3"/>
  <c r="J14" i="3" s="1"/>
  <c r="H6" i="3"/>
  <c r="J6" i="3" s="1"/>
  <c r="H69" i="3"/>
  <c r="J69" i="3" s="1"/>
  <c r="H61" i="3"/>
  <c r="J61" i="3" s="1"/>
  <c r="H53" i="3"/>
  <c r="J53" i="3" s="1"/>
  <c r="H45" i="3"/>
  <c r="J45" i="3" s="1"/>
  <c r="H37" i="3"/>
  <c r="J37" i="3" s="1"/>
  <c r="H29" i="3"/>
  <c r="J29" i="3" s="1"/>
  <c r="H21" i="3"/>
  <c r="J21" i="3" s="1"/>
  <c r="H13" i="3"/>
  <c r="J13" i="3" s="1"/>
  <c r="H5" i="3"/>
  <c r="J5" i="3" s="1"/>
  <c r="A274" i="3" s="1"/>
  <c r="H70" i="3"/>
  <c r="J70" i="3" s="1"/>
  <c r="H60" i="3"/>
  <c r="J60" i="3" s="1"/>
  <c r="H36" i="3"/>
  <c r="J36" i="3" s="1"/>
  <c r="H20" i="3"/>
  <c r="J20" i="3" s="1"/>
  <c r="H4" i="3"/>
  <c r="J4" i="3" s="1"/>
  <c r="H68" i="3"/>
  <c r="J68" i="3" s="1"/>
  <c r="H52" i="3"/>
  <c r="J52" i="3" s="1"/>
  <c r="H44" i="3"/>
  <c r="J44" i="3" s="1"/>
  <c r="H28" i="3"/>
  <c r="J28" i="3" s="1"/>
  <c r="H12" i="3"/>
  <c r="J12" i="3" s="1"/>
  <c r="H67" i="3"/>
  <c r="J67" i="3" s="1"/>
  <c r="H59" i="3"/>
  <c r="J59" i="3" s="1"/>
  <c r="H51" i="3"/>
  <c r="J51" i="3" s="1"/>
  <c r="H43" i="3"/>
  <c r="J43" i="3" s="1"/>
  <c r="H35" i="3"/>
  <c r="J35" i="3" s="1"/>
  <c r="H27" i="3"/>
  <c r="J27" i="3" s="1"/>
  <c r="H19" i="3"/>
  <c r="J19" i="3" s="1"/>
  <c r="H11" i="3"/>
  <c r="J11" i="3" s="1"/>
  <c r="H3" i="3"/>
  <c r="J3" i="3" s="1"/>
  <c r="H2" i="3"/>
  <c r="J2" i="3" s="1"/>
  <c r="A2" i="3" s="1"/>
  <c r="H58" i="3"/>
  <c r="J58" i="3" s="1"/>
  <c r="H42" i="3"/>
  <c r="J42" i="3" s="1"/>
  <c r="H26" i="3"/>
  <c r="J26" i="3" s="1"/>
  <c r="H10" i="3"/>
  <c r="J10" i="3" s="1"/>
  <c r="H66" i="3"/>
  <c r="J66" i="3" s="1"/>
  <c r="H50" i="3"/>
  <c r="J50" i="3" s="1"/>
  <c r="H34" i="3"/>
  <c r="J34" i="3" s="1"/>
  <c r="H18" i="3"/>
  <c r="J18" i="3" s="1"/>
  <c r="H73" i="3"/>
  <c r="J73" i="3" s="1"/>
  <c r="H65" i="3"/>
  <c r="J65" i="3" s="1"/>
  <c r="H57" i="3"/>
  <c r="J57" i="3" s="1"/>
  <c r="H49" i="3"/>
  <c r="J49" i="3" s="1"/>
  <c r="H41" i="3"/>
  <c r="J41" i="3" s="1"/>
  <c r="H33" i="3"/>
  <c r="J33" i="3" s="1"/>
  <c r="H25" i="3"/>
  <c r="J25" i="3" s="1"/>
  <c r="H17" i="3"/>
  <c r="J17" i="3" s="1"/>
  <c r="A273" i="3" s="1"/>
  <c r="I23" i="17"/>
  <c r="J23" i="17" s="1"/>
  <c r="I15" i="17"/>
  <c r="J15" i="17" s="1"/>
  <c r="E507" i="2" l="1"/>
  <c r="A49" i="3"/>
  <c r="A27" i="3"/>
  <c r="A25" i="3"/>
  <c r="A11" i="3"/>
  <c r="A10" i="3"/>
  <c r="A329" i="3"/>
  <c r="A328" i="3"/>
  <c r="A327" i="3"/>
  <c r="A326" i="3"/>
  <c r="A324" i="3"/>
  <c r="A325" i="3"/>
  <c r="A323" i="3"/>
  <c r="A322" i="3"/>
  <c r="A321" i="3"/>
  <c r="A320" i="3"/>
  <c r="A319" i="3"/>
  <c r="A318" i="3"/>
  <c r="A317" i="3"/>
  <c r="A316" i="3"/>
  <c r="A315" i="3"/>
  <c r="A314" i="3"/>
  <c r="A196" i="3"/>
  <c r="A309" i="3"/>
  <c r="A312" i="3"/>
  <c r="A310" i="3"/>
  <c r="A311" i="3"/>
  <c r="A313" i="3"/>
  <c r="A195" i="3"/>
  <c r="A193" i="3"/>
  <c r="A194" i="3"/>
  <c r="A192" i="3"/>
  <c r="A190" i="3"/>
  <c r="A191" i="3"/>
  <c r="A188" i="3"/>
  <c r="A189" i="3"/>
  <c r="A186" i="3"/>
  <c r="A187" i="3"/>
  <c r="A185" i="3"/>
  <c r="A183" i="3"/>
  <c r="A184" i="3"/>
  <c r="A182" i="3"/>
  <c r="A180" i="3"/>
  <c r="A181" i="3"/>
  <c r="A178" i="3"/>
  <c r="A179" i="3"/>
  <c r="A176" i="3"/>
  <c r="A177" i="3"/>
  <c r="A175" i="3"/>
  <c r="A173" i="3"/>
  <c r="A174" i="3"/>
  <c r="A172" i="3"/>
  <c r="A170" i="3"/>
  <c r="A171" i="3"/>
  <c r="A169" i="3"/>
  <c r="A168" i="3"/>
  <c r="A140" i="3"/>
  <c r="A142" i="3"/>
  <c r="A141" i="3"/>
  <c r="A143" i="3"/>
  <c r="A144" i="3"/>
  <c r="A145" i="3"/>
  <c r="A147" i="3"/>
  <c r="A146" i="3"/>
  <c r="A149" i="3"/>
  <c r="A148" i="3"/>
  <c r="A150" i="3"/>
  <c r="A151" i="3"/>
  <c r="A152" i="3"/>
  <c r="A153" i="3"/>
  <c r="A154" i="3"/>
  <c r="A155" i="3"/>
  <c r="A156" i="3"/>
  <c r="A157" i="3"/>
  <c r="A158" i="3"/>
  <c r="A159" i="3"/>
  <c r="A160" i="3"/>
  <c r="A161" i="3"/>
  <c r="A162" i="3"/>
  <c r="A163" i="3"/>
  <c r="A164" i="3"/>
  <c r="A165" i="3"/>
  <c r="A166" i="3"/>
  <c r="A167" i="3"/>
  <c r="A139" i="3"/>
  <c r="A138" i="3"/>
  <c r="A137" i="3"/>
  <c r="A136" i="3"/>
  <c r="A135" i="3"/>
  <c r="A134" i="3"/>
  <c r="A133" i="3"/>
  <c r="A132" i="3"/>
  <c r="A131" i="3"/>
  <c r="A130" i="3"/>
  <c r="A129" i="3"/>
  <c r="A128" i="3"/>
  <c r="A127" i="3"/>
  <c r="A126" i="3"/>
  <c r="A125" i="3"/>
  <c r="A124" i="3"/>
  <c r="A123" i="3"/>
  <c r="A122" i="3"/>
  <c r="A121" i="3"/>
  <c r="A119" i="3"/>
  <c r="A120" i="3"/>
  <c r="A118" i="3"/>
  <c r="A117" i="3"/>
  <c r="A116" i="3"/>
  <c r="A115" i="3"/>
  <c r="A114" i="3"/>
  <c r="A113" i="3"/>
  <c r="A112" i="3"/>
  <c r="A111" i="3"/>
  <c r="A110" i="3"/>
  <c r="A109" i="3"/>
  <c r="A108" i="3"/>
  <c r="A107" i="3"/>
  <c r="A106" i="3"/>
  <c r="A105" i="3"/>
  <c r="A104" i="3"/>
  <c r="A103" i="3"/>
  <c r="A102" i="3"/>
  <c r="A79" i="3"/>
  <c r="A101" i="3"/>
  <c r="A80" i="3"/>
  <c r="A81" i="3"/>
  <c r="A82" i="3"/>
  <c r="A84" i="3"/>
  <c r="A83" i="3"/>
  <c r="A85" i="3"/>
  <c r="A86" i="3"/>
  <c r="A87" i="3"/>
  <c r="A88" i="3"/>
  <c r="A90" i="3"/>
  <c r="A89" i="3"/>
  <c r="A91" i="3"/>
  <c r="A92" i="3"/>
  <c r="A93" i="3"/>
  <c r="A94" i="3"/>
  <c r="A95" i="3"/>
  <c r="A96" i="3"/>
  <c r="A97" i="3"/>
  <c r="A98" i="3"/>
  <c r="A99" i="3"/>
  <c r="A100" i="3"/>
  <c r="A307" i="3"/>
  <c r="A75" i="3"/>
  <c r="A74" i="3"/>
  <c r="A76" i="3"/>
  <c r="A77" i="3"/>
  <c r="A78"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8" i="3"/>
  <c r="A269" i="3"/>
  <c r="A270" i="3"/>
  <c r="A271" i="3"/>
  <c r="A272"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199" i="3"/>
  <c r="A198" i="3"/>
  <c r="A200" i="3"/>
  <c r="A197" i="3"/>
  <c r="A308" i="3"/>
  <c r="A73" i="3"/>
  <c r="A72" i="3"/>
  <c r="A71" i="3"/>
  <c r="A70" i="3"/>
  <c r="A69" i="3"/>
  <c r="A68" i="3"/>
  <c r="A67" i="3"/>
  <c r="A66" i="3"/>
  <c r="A64" i="3"/>
  <c r="A63" i="3"/>
  <c r="A62" i="3"/>
  <c r="A61" i="3"/>
  <c r="A65" i="3"/>
  <c r="A60" i="3"/>
  <c r="A59" i="3"/>
  <c r="A58" i="3"/>
  <c r="A57" i="3"/>
  <c r="A56" i="3"/>
  <c r="A55" i="3"/>
  <c r="A54" i="3"/>
  <c r="A53" i="3"/>
  <c r="A52" i="3"/>
  <c r="A51" i="3"/>
  <c r="A50" i="3"/>
  <c r="A48" i="3"/>
  <c r="A47" i="3"/>
  <c r="A46" i="3"/>
  <c r="A45" i="3"/>
  <c r="A44" i="3"/>
  <c r="A43" i="3"/>
  <c r="A42" i="3"/>
  <c r="A41" i="3"/>
  <c r="A40" i="3"/>
  <c r="A39" i="3"/>
  <c r="A38" i="3"/>
  <c r="A37" i="3"/>
  <c r="A36" i="3"/>
  <c r="A35" i="3"/>
  <c r="A34" i="3"/>
  <c r="A33" i="3"/>
  <c r="A32" i="3"/>
  <c r="A31" i="3"/>
  <c r="A30" i="3"/>
  <c r="A29" i="3"/>
  <c r="A28" i="3"/>
  <c r="A26" i="3"/>
  <c r="A24" i="3"/>
  <c r="A23" i="3"/>
  <c r="A22" i="3"/>
  <c r="A21" i="3"/>
  <c r="A20" i="3"/>
  <c r="A3" i="3"/>
  <c r="A19" i="3"/>
  <c r="A18" i="3"/>
  <c r="A17" i="3"/>
  <c r="A16" i="3"/>
  <c r="A15" i="3"/>
  <c r="A14" i="3"/>
  <c r="A13" i="3"/>
  <c r="A12" i="3"/>
  <c r="A9" i="3"/>
  <c r="A8" i="3"/>
  <c r="A7" i="3"/>
  <c r="A6" i="3"/>
  <c r="A5" i="3"/>
  <c r="A4" i="3"/>
  <c r="I4" i="10"/>
  <c r="J4" i="10" s="1"/>
  <c r="I5" i="10"/>
  <c r="J5" i="10" s="1"/>
  <c r="I6" i="10"/>
  <c r="J6" i="10" s="1"/>
  <c r="I7" i="10"/>
  <c r="J7" i="10" s="1"/>
  <c r="I8" i="10"/>
  <c r="J8" i="10" s="1"/>
  <c r="I9" i="10"/>
  <c r="J9" i="10" s="1"/>
  <c r="I10" i="10"/>
  <c r="J10" i="10" s="1"/>
  <c r="I11" i="10"/>
  <c r="J11" i="10" s="1"/>
  <c r="I12" i="10"/>
  <c r="J12" i="10" s="1"/>
  <c r="I13" i="10"/>
  <c r="J13" i="10" s="1"/>
  <c r="I14" i="10"/>
  <c r="J14" i="10" s="1"/>
  <c r="I15" i="10"/>
  <c r="J15" i="10" s="1"/>
  <c r="I16" i="10"/>
  <c r="J16" i="10" s="1"/>
  <c r="I17" i="10"/>
  <c r="J17" i="10" s="1"/>
  <c r="I18" i="10"/>
  <c r="J18" i="10" s="1"/>
  <c r="I19" i="10"/>
  <c r="J19" i="10" s="1"/>
  <c r="I20" i="10"/>
  <c r="J20" i="10" s="1"/>
  <c r="I21" i="10"/>
  <c r="J21" i="10" s="1"/>
  <c r="I22" i="10"/>
  <c r="J22" i="10" s="1"/>
  <c r="I23" i="10"/>
  <c r="J23" i="10" s="1"/>
  <c r="I24" i="10"/>
  <c r="J24" i="10" s="1"/>
  <c r="I25" i="10"/>
  <c r="J25" i="10" s="1"/>
  <c r="I26" i="10"/>
  <c r="J26" i="10" s="1"/>
  <c r="I27" i="10"/>
  <c r="J27" i="10" s="1"/>
  <c r="I28" i="10"/>
  <c r="J28" i="10" s="1"/>
  <c r="I29" i="10"/>
  <c r="J29" i="10" s="1"/>
  <c r="I30" i="10"/>
  <c r="J30" i="10" s="1"/>
  <c r="I31" i="10"/>
  <c r="J31" i="10" s="1"/>
  <c r="I32" i="10"/>
  <c r="J32" i="10" s="1"/>
  <c r="I33" i="10"/>
  <c r="J33" i="10" s="1"/>
  <c r="I34" i="10"/>
  <c r="J34" i="10" s="1"/>
  <c r="I35" i="10"/>
  <c r="J35" i="10" s="1"/>
  <c r="I36" i="10"/>
  <c r="J36" i="10" s="1"/>
  <c r="I37" i="10"/>
  <c r="J37" i="10" s="1"/>
  <c r="I38" i="10"/>
  <c r="J38" i="10" s="1"/>
  <c r="I3" i="10"/>
  <c r="J3" i="10" s="1"/>
  <c r="I369" i="3"/>
  <c r="I357" i="3"/>
  <c r="I363" i="3"/>
  <c r="I366" i="3"/>
  <c r="I362" i="3"/>
  <c r="I344" i="3"/>
  <c r="I361" i="3"/>
  <c r="I354" i="3"/>
  <c r="I360" i="3"/>
  <c r="I342" i="3"/>
  <c r="I345" i="3"/>
  <c r="I339" i="3"/>
  <c r="I346" i="3"/>
  <c r="I367" i="3"/>
  <c r="I334" i="3"/>
  <c r="I343" i="3"/>
  <c r="I353" i="3"/>
  <c r="I338" i="3"/>
  <c r="I337" i="3"/>
  <c r="I350" i="3"/>
  <c r="I365" i="3"/>
  <c r="I359" i="3"/>
  <c r="I347" i="3"/>
  <c r="I341" i="3"/>
  <c r="I368" i="3"/>
  <c r="I355" i="3"/>
  <c r="I358" i="3"/>
  <c r="I336" i="3"/>
  <c r="I348" i="3"/>
  <c r="I364" i="3"/>
  <c r="I335" i="3"/>
  <c r="I340" i="3"/>
  <c r="I349" i="3"/>
  <c r="I352" i="3"/>
  <c r="I351" i="3"/>
  <c r="I356" i="3"/>
  <c r="E508" i="2" l="1"/>
  <c r="H331" i="3"/>
  <c r="J331" i="3" s="1"/>
  <c r="H339" i="3"/>
  <c r="J339" i="3" s="1"/>
  <c r="H346" i="3"/>
  <c r="J346" i="3" s="1"/>
  <c r="H353" i="3"/>
  <c r="J353" i="3" s="1"/>
  <c r="H361" i="3"/>
  <c r="J361" i="3" s="1"/>
  <c r="H369" i="3"/>
  <c r="J369" i="3" s="1"/>
  <c r="H341" i="3"/>
  <c r="J341" i="3" s="1"/>
  <c r="H357" i="3"/>
  <c r="J357" i="3" s="1"/>
  <c r="H343" i="3"/>
  <c r="J343" i="3" s="1"/>
  <c r="H366" i="3"/>
  <c r="J366" i="3" s="1"/>
  <c r="A366" i="3" s="1"/>
  <c r="H344" i="3"/>
  <c r="J344" i="3" s="1"/>
  <c r="H359" i="3"/>
  <c r="J359" i="3" s="1"/>
  <c r="H338" i="3"/>
  <c r="J338" i="3" s="1"/>
  <c r="H332" i="3"/>
  <c r="J332" i="3" s="1"/>
  <c r="H347" i="3"/>
  <c r="J347" i="3" s="1"/>
  <c r="H354" i="3"/>
  <c r="J354" i="3" s="1"/>
  <c r="H362" i="3"/>
  <c r="J362" i="3" s="1"/>
  <c r="H330" i="3"/>
  <c r="J330" i="3" s="1"/>
  <c r="A330" i="3" s="1"/>
  <c r="H334" i="3"/>
  <c r="J334" i="3" s="1"/>
  <c r="H356" i="3"/>
  <c r="J356" i="3" s="1"/>
  <c r="H364" i="3"/>
  <c r="J364" i="3" s="1"/>
  <c r="H351" i="3"/>
  <c r="J351" i="3" s="1"/>
  <c r="H337" i="3"/>
  <c r="J337" i="3" s="1"/>
  <c r="H352" i="3"/>
  <c r="J352" i="3" s="1"/>
  <c r="H368" i="3"/>
  <c r="J368" i="3" s="1"/>
  <c r="A368" i="3" s="1"/>
  <c r="H333" i="3"/>
  <c r="J333" i="3" s="1"/>
  <c r="H340" i="3"/>
  <c r="J340" i="3" s="1"/>
  <c r="H348" i="3"/>
  <c r="J348" i="3" s="1"/>
  <c r="H355" i="3"/>
  <c r="J355" i="3" s="1"/>
  <c r="H363" i="3"/>
  <c r="J363" i="3" s="1"/>
  <c r="H349" i="3"/>
  <c r="J349" i="3" s="1"/>
  <c r="H335" i="3"/>
  <c r="J335" i="3" s="1"/>
  <c r="H342" i="3"/>
  <c r="J342" i="3" s="1"/>
  <c r="H350" i="3"/>
  <c r="J350" i="3" s="1"/>
  <c r="H365" i="3"/>
  <c r="J365" i="3" s="1"/>
  <c r="H336" i="3"/>
  <c r="J336" i="3" s="1"/>
  <c r="H358" i="3"/>
  <c r="J358" i="3" s="1"/>
  <c r="H367" i="3"/>
  <c r="J367" i="3" s="1"/>
  <c r="H345" i="3"/>
  <c r="J345" i="3" s="1"/>
  <c r="H360" i="3"/>
  <c r="J360" i="3" s="1"/>
  <c r="A360" i="3" s="1"/>
  <c r="I46" i="9"/>
  <c r="J46" i="9" s="1"/>
  <c r="I45" i="9"/>
  <c r="J45" i="9" s="1"/>
  <c r="I63" i="9"/>
  <c r="J63" i="9" s="1"/>
  <c r="I62" i="9"/>
  <c r="J62" i="9" s="1"/>
  <c r="I60" i="9"/>
  <c r="J60" i="9" s="1"/>
  <c r="I59" i="9"/>
  <c r="J59" i="9" s="1"/>
  <c r="I58" i="9"/>
  <c r="J58" i="9" s="1"/>
  <c r="I57" i="9"/>
  <c r="J57" i="9" s="1"/>
  <c r="I56" i="9"/>
  <c r="J56" i="9" s="1"/>
  <c r="I55" i="9"/>
  <c r="J55" i="9" s="1"/>
  <c r="I54" i="9"/>
  <c r="J54" i="9" s="1"/>
  <c r="I53" i="9"/>
  <c r="J53" i="9" s="1"/>
  <c r="I52" i="9"/>
  <c r="J52" i="9" s="1"/>
  <c r="I51" i="9"/>
  <c r="J51" i="9" s="1"/>
  <c r="I50" i="9"/>
  <c r="J50" i="9" s="1"/>
  <c r="I49" i="9"/>
  <c r="J49" i="9" s="1"/>
  <c r="I48" i="9"/>
  <c r="J48" i="9" s="1"/>
  <c r="I47" i="9"/>
  <c r="J47" i="9" s="1"/>
  <c r="I44" i="9"/>
  <c r="J44" i="9" s="1"/>
  <c r="I43" i="9"/>
  <c r="J43" i="9" s="1"/>
  <c r="I42" i="9"/>
  <c r="J42" i="9" s="1"/>
  <c r="I41" i="9"/>
  <c r="J41" i="9" s="1"/>
  <c r="I40" i="9"/>
  <c r="J40" i="9" s="1"/>
  <c r="I39" i="9"/>
  <c r="J39" i="9" s="1"/>
  <c r="I38" i="9"/>
  <c r="J38" i="9" s="1"/>
  <c r="I37" i="9"/>
  <c r="J37" i="9" s="1"/>
  <c r="I61" i="9"/>
  <c r="J61" i="9" s="1"/>
  <c r="I26" i="9"/>
  <c r="J26" i="9" s="1"/>
  <c r="I25" i="9"/>
  <c r="J25" i="9" s="1"/>
  <c r="I34" i="9"/>
  <c r="J34" i="9" s="1"/>
  <c r="I33" i="9"/>
  <c r="J33" i="9" s="1"/>
  <c r="I32" i="9"/>
  <c r="J32" i="9" s="1"/>
  <c r="I31" i="9"/>
  <c r="J31" i="9" s="1"/>
  <c r="I30" i="9"/>
  <c r="J30" i="9" s="1"/>
  <c r="I29" i="9"/>
  <c r="J29" i="9" s="1"/>
  <c r="I28" i="9"/>
  <c r="J28" i="9" s="1"/>
  <c r="I27" i="9"/>
  <c r="J27" i="9" s="1"/>
  <c r="I24" i="9"/>
  <c r="J24" i="9" s="1"/>
  <c r="I23" i="9"/>
  <c r="J23" i="9" s="1"/>
  <c r="I22" i="9"/>
  <c r="J22" i="9" s="1"/>
  <c r="I21" i="9"/>
  <c r="J21" i="9" s="1"/>
  <c r="I20" i="9"/>
  <c r="J20" i="9" s="1"/>
  <c r="I12" i="9"/>
  <c r="J12" i="9" s="1"/>
  <c r="I11" i="9"/>
  <c r="J11" i="9" s="1"/>
  <c r="I5" i="9"/>
  <c r="J5" i="9" s="1"/>
  <c r="I6" i="9"/>
  <c r="J6" i="9" s="1"/>
  <c r="I7" i="9"/>
  <c r="J7" i="9" s="1"/>
  <c r="I8" i="9"/>
  <c r="J8" i="9" s="1"/>
  <c r="I9" i="9"/>
  <c r="J9" i="9" s="1"/>
  <c r="I10" i="9"/>
  <c r="J10" i="9" s="1"/>
  <c r="I13" i="9"/>
  <c r="J13" i="9" s="1"/>
  <c r="I14" i="9"/>
  <c r="J14" i="9" s="1"/>
  <c r="I15" i="9"/>
  <c r="J15" i="9" s="1"/>
  <c r="I16" i="9"/>
  <c r="J16" i="9" s="1"/>
  <c r="I17" i="9"/>
  <c r="J17" i="9" s="1"/>
  <c r="I4" i="9"/>
  <c r="J4" i="9" s="1"/>
  <c r="I417" i="3"/>
  <c r="I415" i="3"/>
  <c r="I405" i="3"/>
  <c r="I412" i="3"/>
  <c r="I386" i="3"/>
  <c r="I402" i="3"/>
  <c r="I418" i="3"/>
  <c r="I411" i="3"/>
  <c r="I406" i="3"/>
  <c r="I391" i="3"/>
  <c r="I414" i="3"/>
  <c r="I410" i="3"/>
  <c r="I388" i="3"/>
  <c r="I387" i="3"/>
  <c r="I385" i="3"/>
  <c r="I375" i="3"/>
  <c r="I397" i="3"/>
  <c r="I427" i="3"/>
  <c r="I424" i="3"/>
  <c r="I378" i="3"/>
  <c r="I399" i="3"/>
  <c r="I376" i="3"/>
  <c r="I426" i="3"/>
  <c r="I389" i="3"/>
  <c r="I380" i="3"/>
  <c r="I419" i="3"/>
  <c r="I408" i="3"/>
  <c r="I425" i="3"/>
  <c r="I398" i="3"/>
  <c r="I407" i="3"/>
  <c r="I404" i="3"/>
  <c r="I409" i="3"/>
  <c r="I395" i="3"/>
  <c r="I401" i="3"/>
  <c r="I420" i="3"/>
  <c r="I382" i="3"/>
  <c r="I421" i="3"/>
  <c r="I392" i="3"/>
  <c r="I428" i="3"/>
  <c r="I416" i="3"/>
  <c r="I379" i="3"/>
  <c r="I429" i="3"/>
  <c r="I423" i="3"/>
  <c r="I393" i="3"/>
  <c r="I422" i="3"/>
  <c r="I394" i="3"/>
  <c r="I403" i="3"/>
  <c r="I413" i="3"/>
  <c r="I400" i="3"/>
  <c r="I396" i="3"/>
  <c r="I383" i="3"/>
  <c r="I384" i="3"/>
  <c r="I374" i="3"/>
  <c r="I390" i="3"/>
  <c r="I377" i="3"/>
  <c r="I381" i="3"/>
  <c r="E509" i="2" l="1"/>
  <c r="H371" i="3"/>
  <c r="J371" i="3" s="1"/>
  <c r="H385" i="3"/>
  <c r="J385" i="3" s="1"/>
  <c r="A385" i="3" s="1"/>
  <c r="H417" i="3"/>
  <c r="J417" i="3" s="1"/>
  <c r="H393" i="3"/>
  <c r="J393" i="3" s="1"/>
  <c r="H425" i="3"/>
  <c r="J425" i="3" s="1"/>
  <c r="H401" i="3"/>
  <c r="J401" i="3" s="1"/>
  <c r="H377" i="3"/>
  <c r="J377" i="3" s="1"/>
  <c r="H409" i="3"/>
  <c r="J409" i="3" s="1"/>
  <c r="H426" i="3"/>
  <c r="J426" i="3" s="1"/>
  <c r="H418" i="3"/>
  <c r="J418" i="3" s="1"/>
  <c r="H410" i="3"/>
  <c r="J410" i="3" s="1"/>
  <c r="H402" i="3"/>
  <c r="J402" i="3" s="1"/>
  <c r="H394" i="3"/>
  <c r="J394" i="3" s="1"/>
  <c r="H386" i="3"/>
  <c r="J386" i="3" s="1"/>
  <c r="H378" i="3"/>
  <c r="J378" i="3" s="1"/>
  <c r="H424" i="3"/>
  <c r="J424" i="3" s="1"/>
  <c r="H416" i="3"/>
  <c r="J416" i="3" s="1"/>
  <c r="H408" i="3"/>
  <c r="J408" i="3" s="1"/>
  <c r="H400" i="3"/>
  <c r="J400" i="3" s="1"/>
  <c r="H392" i="3"/>
  <c r="J392" i="3" s="1"/>
  <c r="H384" i="3"/>
  <c r="J384" i="3" s="1"/>
  <c r="H376" i="3"/>
  <c r="J376" i="3" s="1"/>
  <c r="A376" i="3" s="1"/>
  <c r="H423" i="3"/>
  <c r="J423" i="3" s="1"/>
  <c r="H415" i="3"/>
  <c r="J415" i="3" s="1"/>
  <c r="H407" i="3"/>
  <c r="J407" i="3" s="1"/>
  <c r="H399" i="3"/>
  <c r="J399" i="3" s="1"/>
  <c r="H391" i="3"/>
  <c r="J391" i="3" s="1"/>
  <c r="H383" i="3"/>
  <c r="J383" i="3" s="1"/>
  <c r="H375" i="3"/>
  <c r="J375" i="3" s="1"/>
  <c r="H370" i="3"/>
  <c r="J370" i="3" s="1"/>
  <c r="A370" i="3" s="1"/>
  <c r="H422" i="3"/>
  <c r="J422" i="3" s="1"/>
  <c r="H414" i="3"/>
  <c r="J414" i="3" s="1"/>
  <c r="H406" i="3"/>
  <c r="J406" i="3" s="1"/>
  <c r="H398" i="3"/>
  <c r="J398" i="3" s="1"/>
  <c r="H390" i="3"/>
  <c r="J390" i="3" s="1"/>
  <c r="H382" i="3"/>
  <c r="J382" i="3" s="1"/>
  <c r="H374" i="3"/>
  <c r="J374" i="3" s="1"/>
  <c r="H429" i="3"/>
  <c r="J429" i="3" s="1"/>
  <c r="H421" i="3"/>
  <c r="J421" i="3" s="1"/>
  <c r="A421" i="3" s="1"/>
  <c r="H413" i="3"/>
  <c r="J413" i="3" s="1"/>
  <c r="H405" i="3"/>
  <c r="J405" i="3" s="1"/>
  <c r="H397" i="3"/>
  <c r="J397" i="3" s="1"/>
  <c r="H389" i="3"/>
  <c r="J389" i="3" s="1"/>
  <c r="A389" i="3" s="1"/>
  <c r="H381" i="3"/>
  <c r="J381" i="3" s="1"/>
  <c r="H373" i="3"/>
  <c r="J373" i="3" s="1"/>
  <c r="H428" i="3"/>
  <c r="J428" i="3" s="1"/>
  <c r="H420" i="3"/>
  <c r="J420" i="3" s="1"/>
  <c r="A420" i="3" s="1"/>
  <c r="H412" i="3"/>
  <c r="J412" i="3" s="1"/>
  <c r="H404" i="3"/>
  <c r="J404" i="3" s="1"/>
  <c r="H396" i="3"/>
  <c r="J396" i="3" s="1"/>
  <c r="H388" i="3"/>
  <c r="J388" i="3" s="1"/>
  <c r="A388" i="3" s="1"/>
  <c r="H380" i="3"/>
  <c r="J380" i="3" s="1"/>
  <c r="H372" i="3"/>
  <c r="J372" i="3" s="1"/>
  <c r="H427" i="3"/>
  <c r="J427" i="3" s="1"/>
  <c r="H419" i="3"/>
  <c r="J419" i="3" s="1"/>
  <c r="A419" i="3" s="1"/>
  <c r="H411" i="3"/>
  <c r="J411" i="3" s="1"/>
  <c r="H403" i="3"/>
  <c r="J403" i="3" s="1"/>
  <c r="H395" i="3"/>
  <c r="J395" i="3" s="1"/>
  <c r="H387" i="3"/>
  <c r="J387" i="3" s="1"/>
  <c r="A387" i="3" s="1"/>
  <c r="H379" i="3"/>
  <c r="J379" i="3" s="1"/>
  <c r="A346" i="3"/>
  <c r="A369" i="3"/>
  <c r="A367" i="3"/>
  <c r="A365" i="3"/>
  <c r="A364" i="3"/>
  <c r="A363" i="3"/>
  <c r="A362" i="3"/>
  <c r="A361" i="3"/>
  <c r="A359" i="3"/>
  <c r="A358" i="3"/>
  <c r="A357" i="3"/>
  <c r="A356" i="3"/>
  <c r="A355" i="3"/>
  <c r="A354" i="3"/>
  <c r="A353" i="3"/>
  <c r="A352" i="3"/>
  <c r="A351" i="3"/>
  <c r="A350" i="3"/>
  <c r="A349" i="3"/>
  <c r="A348" i="3"/>
  <c r="A347" i="3"/>
  <c r="A345" i="3"/>
  <c r="A344" i="3"/>
  <c r="A343" i="3"/>
  <c r="A342" i="3"/>
  <c r="A341" i="3"/>
  <c r="A340" i="3"/>
  <c r="A333" i="3"/>
  <c r="A339" i="3"/>
  <c r="A338" i="3"/>
  <c r="A337" i="3"/>
  <c r="A336" i="3"/>
  <c r="A335" i="3"/>
  <c r="A334" i="3"/>
  <c r="A332" i="3"/>
  <c r="A331" i="3"/>
  <c r="I5" i="17"/>
  <c r="J5" i="17" s="1"/>
  <c r="I6" i="17"/>
  <c r="J6" i="17" s="1"/>
  <c r="I7" i="17"/>
  <c r="J7" i="17" s="1"/>
  <c r="I8" i="17"/>
  <c r="J8" i="17" s="1"/>
  <c r="I9" i="17"/>
  <c r="J9" i="17" s="1"/>
  <c r="I10" i="17"/>
  <c r="J10" i="17" s="1"/>
  <c r="I11" i="17"/>
  <c r="J11" i="17" s="1"/>
  <c r="I12" i="17"/>
  <c r="J12" i="17" s="1"/>
  <c r="I13" i="17"/>
  <c r="J13" i="17" s="1"/>
  <c r="I14" i="17"/>
  <c r="J14" i="17" s="1"/>
  <c r="I16" i="17"/>
  <c r="J16" i="17" s="1"/>
  <c r="I17" i="17"/>
  <c r="J17" i="17" s="1"/>
  <c r="I18" i="17"/>
  <c r="J18" i="17" s="1"/>
  <c r="I19" i="17"/>
  <c r="J19" i="17" s="1"/>
  <c r="I20" i="17"/>
  <c r="J20" i="17" s="1"/>
  <c r="I21" i="17"/>
  <c r="J21" i="17" s="1"/>
  <c r="I22" i="17"/>
  <c r="J22" i="17" s="1"/>
  <c r="I24" i="17"/>
  <c r="J24" i="17" s="1"/>
  <c r="I25" i="17"/>
  <c r="J25" i="17" s="1"/>
  <c r="I26" i="17"/>
  <c r="J26" i="17" s="1"/>
  <c r="I27" i="17"/>
  <c r="J27" i="17" s="1"/>
  <c r="I28" i="17"/>
  <c r="J28" i="17" s="1"/>
  <c r="I29" i="17"/>
  <c r="J29" i="17" s="1"/>
  <c r="I30" i="17"/>
  <c r="J30" i="17" s="1"/>
  <c r="I31" i="17"/>
  <c r="J31" i="17" s="1"/>
  <c r="I32" i="17"/>
  <c r="J32" i="17" s="1"/>
  <c r="I33" i="17"/>
  <c r="J33" i="17" s="1"/>
  <c r="I34" i="17"/>
  <c r="J34" i="17" s="1"/>
  <c r="I35" i="17"/>
  <c r="J35" i="17" s="1"/>
  <c r="I36" i="17"/>
  <c r="J36" i="17" s="1"/>
  <c r="I37" i="17"/>
  <c r="J37" i="17" s="1"/>
  <c r="I38" i="17"/>
  <c r="J38" i="17" s="1"/>
  <c r="I39" i="17"/>
  <c r="J39" i="17" s="1"/>
  <c r="I40" i="17"/>
  <c r="J40" i="17" s="1"/>
  <c r="I4" i="17"/>
  <c r="J4" i="17" s="1"/>
  <c r="I515" i="3"/>
  <c r="I520" i="3"/>
  <c r="I495" i="3"/>
  <c r="I510" i="3"/>
  <c r="I511" i="3"/>
  <c r="I522" i="3"/>
  <c r="I491" i="3"/>
  <c r="I493" i="3"/>
  <c r="I512" i="3"/>
  <c r="I500" i="3"/>
  <c r="I490" i="3"/>
  <c r="I508" i="3"/>
  <c r="I517" i="3"/>
  <c r="I518" i="3"/>
  <c r="I502" i="3"/>
  <c r="I504" i="3"/>
  <c r="I513" i="3"/>
  <c r="I523" i="3"/>
  <c r="I498" i="3"/>
  <c r="I488" i="3"/>
  <c r="I507" i="3"/>
  <c r="I524" i="3"/>
  <c r="I501" i="3"/>
  <c r="I496" i="3"/>
  <c r="I494" i="3"/>
  <c r="I505" i="3"/>
  <c r="I516" i="3"/>
  <c r="I509" i="3"/>
  <c r="I506" i="3"/>
  <c r="I519" i="3"/>
  <c r="I514" i="3"/>
  <c r="I503" i="3"/>
  <c r="I521" i="3"/>
  <c r="I499" i="3"/>
  <c r="I497" i="3"/>
  <c r="I489" i="3"/>
  <c r="I492" i="3"/>
  <c r="E510" i="2" l="1"/>
  <c r="A390" i="3"/>
  <c r="A374" i="3"/>
  <c r="A429" i="3"/>
  <c r="A428" i="3"/>
  <c r="A427" i="3"/>
  <c r="A426" i="3"/>
  <c r="A425" i="3"/>
  <c r="A424" i="3"/>
  <c r="A423" i="3"/>
  <c r="A422"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86" i="3"/>
  <c r="A384" i="3"/>
  <c r="A383" i="3"/>
  <c r="A382" i="3"/>
  <c r="A381" i="3"/>
  <c r="A380" i="3"/>
  <c r="A379" i="3"/>
  <c r="A378" i="3"/>
  <c r="A377" i="3"/>
  <c r="A373" i="3"/>
  <c r="A372" i="3"/>
  <c r="A375" i="3"/>
  <c r="A371" i="3"/>
  <c r="H487" i="3"/>
  <c r="J487" i="3" s="1"/>
  <c r="H495" i="3"/>
  <c r="J495" i="3" s="1"/>
  <c r="H503" i="3"/>
  <c r="J503" i="3" s="1"/>
  <c r="H511" i="3"/>
  <c r="J511" i="3" s="1"/>
  <c r="H519" i="3"/>
  <c r="J519" i="3" s="1"/>
  <c r="H489" i="3"/>
  <c r="J489" i="3" s="1"/>
  <c r="H497" i="3"/>
  <c r="J497" i="3" s="1"/>
  <c r="H505" i="3"/>
  <c r="J505" i="3" s="1"/>
  <c r="H513" i="3"/>
  <c r="J513" i="3" s="1"/>
  <c r="H521" i="3"/>
  <c r="J521" i="3" s="1"/>
  <c r="H499" i="3"/>
  <c r="J499" i="3" s="1"/>
  <c r="H515" i="3"/>
  <c r="J515" i="3" s="1"/>
  <c r="H484" i="3"/>
  <c r="J484" i="3" s="1"/>
  <c r="H502" i="3"/>
  <c r="J502" i="3" s="1"/>
  <c r="H518" i="3"/>
  <c r="J518" i="3" s="1"/>
  <c r="H488" i="3"/>
  <c r="J488" i="3" s="1"/>
  <c r="H512" i="3"/>
  <c r="J512" i="3" s="1"/>
  <c r="H490" i="3"/>
  <c r="J490" i="3" s="1"/>
  <c r="H498" i="3"/>
  <c r="J498" i="3" s="1"/>
  <c r="H506" i="3"/>
  <c r="J506" i="3" s="1"/>
  <c r="H514" i="3"/>
  <c r="J514" i="3" s="1"/>
  <c r="H522" i="3"/>
  <c r="J522" i="3" s="1"/>
  <c r="H491" i="3"/>
  <c r="J491" i="3" s="1"/>
  <c r="H507" i="3"/>
  <c r="J507" i="3" s="1"/>
  <c r="H523" i="3"/>
  <c r="J523" i="3" s="1"/>
  <c r="H486" i="3"/>
  <c r="J486" i="3" s="1"/>
  <c r="H510" i="3"/>
  <c r="J510" i="3" s="1"/>
  <c r="H496" i="3"/>
  <c r="J496" i="3" s="1"/>
  <c r="H520" i="3"/>
  <c r="J520" i="3" s="1"/>
  <c r="H492" i="3"/>
  <c r="J492" i="3" s="1"/>
  <c r="H500" i="3"/>
  <c r="J500" i="3" s="1"/>
  <c r="H508" i="3"/>
  <c r="J508" i="3" s="1"/>
  <c r="H516" i="3"/>
  <c r="J516" i="3" s="1"/>
  <c r="H524" i="3"/>
  <c r="J524" i="3" s="1"/>
  <c r="H485" i="3"/>
  <c r="J485" i="3" s="1"/>
  <c r="H493" i="3"/>
  <c r="J493" i="3" s="1"/>
  <c r="H501" i="3"/>
  <c r="J501" i="3" s="1"/>
  <c r="H509" i="3"/>
  <c r="J509" i="3" s="1"/>
  <c r="H517" i="3"/>
  <c r="J517" i="3" s="1"/>
  <c r="H494" i="3"/>
  <c r="J494" i="3" s="1"/>
  <c r="H504" i="3"/>
  <c r="J504" i="3" s="1"/>
  <c r="I30" i="11"/>
  <c r="J30" i="11" s="1"/>
  <c r="I22" i="11"/>
  <c r="J22" i="11" s="1"/>
  <c r="I23" i="11"/>
  <c r="J23" i="11" s="1"/>
  <c r="I24" i="11"/>
  <c r="J24" i="11" s="1"/>
  <c r="I25" i="11"/>
  <c r="J25" i="11" s="1"/>
  <c r="I26" i="11"/>
  <c r="J26" i="11" s="1"/>
  <c r="I27" i="11"/>
  <c r="J27" i="11" s="1"/>
  <c r="I28" i="11"/>
  <c r="J28" i="11" s="1"/>
  <c r="I29" i="11"/>
  <c r="J29" i="11" s="1"/>
  <c r="I31" i="11"/>
  <c r="J31" i="11" s="1"/>
  <c r="I32" i="11"/>
  <c r="J32" i="11" s="1"/>
  <c r="I33" i="11"/>
  <c r="J33" i="11" s="1"/>
  <c r="I34" i="11"/>
  <c r="J34" i="11" s="1"/>
  <c r="I35" i="11"/>
  <c r="J35" i="11" s="1"/>
  <c r="I36" i="11"/>
  <c r="J36" i="11" s="1"/>
  <c r="I37" i="11"/>
  <c r="J37" i="11" s="1"/>
  <c r="I38" i="11"/>
  <c r="J38" i="11" s="1"/>
  <c r="I39" i="11"/>
  <c r="J39" i="11" s="1"/>
  <c r="I40" i="11"/>
  <c r="J40" i="11" s="1"/>
  <c r="I41" i="11"/>
  <c r="J41" i="11" s="1"/>
  <c r="I42" i="11"/>
  <c r="J42" i="11" s="1"/>
  <c r="I43" i="11"/>
  <c r="J43" i="11" s="1"/>
  <c r="I44" i="11"/>
  <c r="J44" i="11" s="1"/>
  <c r="I45" i="11"/>
  <c r="J45" i="11" s="1"/>
  <c r="I46" i="11"/>
  <c r="J46" i="11" s="1"/>
  <c r="I47" i="11"/>
  <c r="J47" i="11" s="1"/>
  <c r="I48" i="11"/>
  <c r="J48" i="11" s="1"/>
  <c r="I49" i="11"/>
  <c r="J49" i="11" s="1"/>
  <c r="I50" i="11"/>
  <c r="J50" i="11" s="1"/>
  <c r="I51" i="11"/>
  <c r="J51" i="11" s="1"/>
  <c r="I52" i="11"/>
  <c r="J52" i="11" s="1"/>
  <c r="I4" i="11"/>
  <c r="J4" i="11" s="1"/>
  <c r="I5" i="11"/>
  <c r="J5" i="11" s="1"/>
  <c r="I6" i="11"/>
  <c r="J6" i="11" s="1"/>
  <c r="I7" i="11"/>
  <c r="J7" i="11" s="1"/>
  <c r="I8" i="11"/>
  <c r="J8" i="11" s="1"/>
  <c r="I9" i="11"/>
  <c r="J9" i="11" s="1"/>
  <c r="I10" i="11"/>
  <c r="J10" i="11" s="1"/>
  <c r="I11" i="11"/>
  <c r="J11" i="11" s="1"/>
  <c r="I12" i="11"/>
  <c r="J12" i="11" s="1"/>
  <c r="I13" i="11"/>
  <c r="J13" i="11" s="1"/>
  <c r="I14" i="11"/>
  <c r="J14" i="11" s="1"/>
  <c r="I15" i="11"/>
  <c r="J15" i="11" s="1"/>
  <c r="I17" i="11"/>
  <c r="J17" i="11" s="1"/>
  <c r="I18" i="11"/>
  <c r="J18" i="11" s="1"/>
  <c r="I20" i="11"/>
  <c r="J20" i="11" s="1"/>
  <c r="E6" i="2"/>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5" i="2"/>
  <c r="I3" i="11"/>
  <c r="J3" i="11" s="1"/>
  <c r="I450" i="3"/>
  <c r="I455" i="3"/>
  <c r="I465" i="3"/>
  <c r="I471" i="3"/>
  <c r="I479" i="3"/>
  <c r="I434" i="3"/>
  <c r="I438" i="3"/>
  <c r="I481" i="3"/>
  <c r="I467" i="3"/>
  <c r="I444" i="3"/>
  <c r="I443" i="3"/>
  <c r="I437" i="3"/>
  <c r="I477" i="3"/>
  <c r="I457" i="3"/>
  <c r="I449" i="3"/>
  <c r="I452" i="3"/>
  <c r="I456" i="3"/>
  <c r="I446" i="3"/>
  <c r="I458" i="3"/>
  <c r="I441" i="3"/>
  <c r="I470" i="3"/>
  <c r="I473" i="3"/>
  <c r="I453" i="3"/>
  <c r="I447" i="3"/>
  <c r="I469" i="3"/>
  <c r="I480" i="3"/>
  <c r="I482" i="3"/>
  <c r="I476" i="3"/>
  <c r="I475" i="3"/>
  <c r="I436" i="3"/>
  <c r="I460" i="3"/>
  <c r="I435" i="3"/>
  <c r="I474" i="3"/>
  <c r="I468" i="3"/>
  <c r="I464" i="3"/>
  <c r="I483" i="3"/>
  <c r="I461" i="3"/>
  <c r="I466" i="3"/>
  <c r="I451" i="3"/>
  <c r="I448" i="3"/>
  <c r="I445" i="3"/>
  <c r="I442" i="3"/>
  <c r="I439" i="3"/>
  <c r="I472" i="3"/>
  <c r="I459" i="3"/>
  <c r="I463" i="3"/>
  <c r="I462" i="3"/>
  <c r="I440" i="3"/>
  <c r="I478" i="3"/>
  <c r="I454" i="3"/>
  <c r="E511" i="2" l="1"/>
  <c r="H435" i="3"/>
  <c r="J435" i="3" s="1"/>
  <c r="H434" i="3"/>
  <c r="J434" i="3" s="1"/>
  <c r="H450" i="3"/>
  <c r="J450" i="3" s="1"/>
  <c r="H465" i="3"/>
  <c r="J465" i="3" s="1"/>
  <c r="H479" i="3"/>
  <c r="J479" i="3" s="1"/>
  <c r="H433" i="3"/>
  <c r="J433" i="3" s="1"/>
  <c r="H439" i="3"/>
  <c r="J439" i="3" s="1"/>
  <c r="H455" i="3"/>
  <c r="J455" i="3" s="1"/>
  <c r="H466" i="3"/>
  <c r="J466" i="3" s="1"/>
  <c r="H480" i="3"/>
  <c r="J480" i="3" s="1"/>
  <c r="H440" i="3"/>
  <c r="J440" i="3" s="1"/>
  <c r="H470" i="3"/>
  <c r="J470" i="3" s="1"/>
  <c r="H481" i="3"/>
  <c r="J481" i="3" s="1"/>
  <c r="H471" i="3"/>
  <c r="J471" i="3" s="1"/>
  <c r="H458" i="3"/>
  <c r="J458" i="3" s="1"/>
  <c r="H463" i="3"/>
  <c r="J463" i="3" s="1"/>
  <c r="H478" i="3"/>
  <c r="J478" i="3" s="1"/>
  <c r="H456" i="3"/>
  <c r="J456" i="3" s="1"/>
  <c r="H442" i="3"/>
  <c r="J442" i="3" s="1"/>
  <c r="H474" i="3"/>
  <c r="J474" i="3" s="1"/>
  <c r="H464" i="3"/>
  <c r="J464" i="3" s="1"/>
  <c r="H441" i="3"/>
  <c r="J441" i="3" s="1"/>
  <c r="H457" i="3"/>
  <c r="J457" i="3" s="1"/>
  <c r="H482" i="3"/>
  <c r="J482" i="3" s="1"/>
  <c r="H472" i="3"/>
  <c r="J472" i="3" s="1"/>
  <c r="H449" i="3"/>
  <c r="J449" i="3" s="1"/>
  <c r="H430" i="3"/>
  <c r="H447" i="3"/>
  <c r="J447" i="3" s="1"/>
  <c r="H462" i="3"/>
  <c r="J462" i="3" s="1"/>
  <c r="H473" i="3"/>
  <c r="J473" i="3" s="1"/>
  <c r="H432" i="3"/>
  <c r="J432" i="3" s="1"/>
  <c r="H448" i="3"/>
  <c r="J448" i="3" s="1"/>
  <c r="H454" i="3"/>
  <c r="J454" i="3" s="1"/>
  <c r="H446" i="3"/>
  <c r="J446" i="3" s="1"/>
  <c r="H438" i="3"/>
  <c r="J438" i="3" s="1"/>
  <c r="H431" i="3"/>
  <c r="J431" i="3" s="1"/>
  <c r="H477" i="3"/>
  <c r="J477" i="3" s="1"/>
  <c r="H469" i="3"/>
  <c r="J469" i="3" s="1"/>
  <c r="H461" i="3"/>
  <c r="J461" i="3" s="1"/>
  <c r="H453" i="3"/>
  <c r="J453" i="3" s="1"/>
  <c r="H445" i="3"/>
  <c r="J445" i="3" s="1"/>
  <c r="H437" i="3"/>
  <c r="J437" i="3" s="1"/>
  <c r="H468" i="3"/>
  <c r="J468" i="3" s="1"/>
  <c r="H452" i="3"/>
  <c r="J452" i="3" s="1"/>
  <c r="H436" i="3"/>
  <c r="J436" i="3" s="1"/>
  <c r="H476" i="3"/>
  <c r="J476" i="3" s="1"/>
  <c r="H460" i="3"/>
  <c r="J460" i="3" s="1"/>
  <c r="H444" i="3"/>
  <c r="J444" i="3" s="1"/>
  <c r="H483" i="3"/>
  <c r="J483" i="3" s="1"/>
  <c r="H475" i="3"/>
  <c r="J475" i="3" s="1"/>
  <c r="H467" i="3"/>
  <c r="J467" i="3" s="1"/>
  <c r="H459" i="3"/>
  <c r="J459" i="3" s="1"/>
  <c r="H451" i="3"/>
  <c r="J451" i="3" s="1"/>
  <c r="H443" i="3"/>
  <c r="J443" i="3" s="1"/>
  <c r="A483" i="3" l="1"/>
  <c r="A482" i="3"/>
  <c r="A480" i="3"/>
  <c r="A479" i="3"/>
  <c r="A478" i="3"/>
  <c r="A476" i="3"/>
  <c r="A475" i="3"/>
  <c r="A473" i="3"/>
  <c r="A472" i="3"/>
  <c r="A471" i="3"/>
  <c r="A468" i="3"/>
  <c r="A467" i="3"/>
  <c r="A466" i="3"/>
  <c r="A465" i="3"/>
  <c r="A464" i="3"/>
  <c r="A463" i="3"/>
  <c r="A462" i="3"/>
  <c r="A460" i="3"/>
  <c r="A459" i="3"/>
  <c r="A458" i="3"/>
  <c r="A455" i="3"/>
  <c r="A453" i="3"/>
  <c r="A448" i="3"/>
  <c r="A445" i="3"/>
  <c r="A444" i="3"/>
  <c r="A443" i="3"/>
  <c r="A442" i="3"/>
  <c r="A441" i="3"/>
  <c r="A440" i="3"/>
  <c r="A439" i="3"/>
  <c r="A437" i="3"/>
  <c r="A461" i="3"/>
  <c r="A457" i="3"/>
  <c r="A450" i="3"/>
  <c r="A449" i="3"/>
  <c r="A447" i="3"/>
  <c r="A435" i="3"/>
  <c r="E512" i="2"/>
  <c r="J430" i="3"/>
  <c r="A432" i="3" s="1"/>
  <c r="A507" i="3"/>
  <c r="A488" i="3"/>
  <c r="A489" i="3"/>
  <c r="A490" i="3"/>
  <c r="A491" i="3"/>
  <c r="A492" i="3"/>
  <c r="A493" i="3"/>
  <c r="A494" i="3"/>
  <c r="A495" i="3"/>
  <c r="A496" i="3"/>
  <c r="A497" i="3"/>
  <c r="A498" i="3"/>
  <c r="A500" i="3"/>
  <c r="A501" i="3"/>
  <c r="A502" i="3"/>
  <c r="A503" i="3"/>
  <c r="A504" i="3"/>
  <c r="A505" i="3"/>
  <c r="A506" i="3"/>
  <c r="A508" i="3"/>
  <c r="A509" i="3"/>
  <c r="A510" i="3"/>
  <c r="A511" i="3"/>
  <c r="A512" i="3"/>
  <c r="A513" i="3"/>
  <c r="A514" i="3"/>
  <c r="A515" i="3"/>
  <c r="A516" i="3"/>
  <c r="A517" i="3"/>
  <c r="A518" i="3"/>
  <c r="A519" i="3"/>
  <c r="A520" i="3"/>
  <c r="A521" i="3"/>
  <c r="A522" i="3"/>
  <c r="A523" i="3"/>
  <c r="A524" i="3"/>
  <c r="A499" i="3"/>
  <c r="A487" i="3"/>
  <c r="A486" i="3"/>
  <c r="A485" i="3"/>
  <c r="A484" i="3"/>
  <c r="A434" i="3"/>
  <c r="A446" i="3" l="1"/>
  <c r="A481" i="3"/>
  <c r="A477" i="3"/>
  <c r="A474" i="3"/>
  <c r="A470" i="3"/>
  <c r="A469" i="3"/>
  <c r="A456" i="3"/>
  <c r="A454" i="3"/>
  <c r="A451" i="3"/>
  <c r="A438" i="3"/>
  <c r="A452" i="3"/>
  <c r="E513" i="2"/>
  <c r="A430" i="3"/>
  <c r="A436" i="3"/>
  <c r="A433" i="3"/>
  <c r="A431" i="3"/>
  <c r="F59" i="2" l="1"/>
  <c r="F33" i="2"/>
  <c r="F32" i="2"/>
  <c r="F35" i="2"/>
  <c r="F34" i="2"/>
  <c r="F37" i="2"/>
  <c r="F36" i="2"/>
  <c r="F38" i="2"/>
  <c r="F39" i="2"/>
  <c r="F41" i="2"/>
  <c r="F40" i="2"/>
  <c r="F43" i="2"/>
  <c r="F42" i="2"/>
  <c r="F45" i="2"/>
  <c r="F44" i="2"/>
  <c r="F46" i="2"/>
  <c r="F48" i="2"/>
  <c r="F47" i="2"/>
  <c r="F50" i="2"/>
  <c r="F49" i="2"/>
  <c r="F52" i="2"/>
  <c r="F51" i="2"/>
  <c r="F54" i="2"/>
  <c r="F53" i="2"/>
  <c r="F56" i="2"/>
  <c r="F55" i="2"/>
  <c r="F58" i="2"/>
  <c r="F57" i="2"/>
  <c r="F61" i="2"/>
  <c r="F60" i="2"/>
  <c r="F63" i="2"/>
  <c r="F62" i="2"/>
  <c r="F65" i="2"/>
  <c r="F64" i="2"/>
  <c r="F67" i="2"/>
  <c r="F66" i="2"/>
  <c r="F69" i="2"/>
  <c r="F68" i="2"/>
  <c r="F71" i="2"/>
  <c r="F70" i="2"/>
  <c r="F72" i="2"/>
  <c r="A387" i="2"/>
  <c r="F74" i="2"/>
  <c r="F73" i="2"/>
  <c r="A404" i="2"/>
  <c r="F921" i="2"/>
  <c r="F561" i="2"/>
  <c r="B512" i="2"/>
  <c r="A367" i="2"/>
  <c r="A299" i="2"/>
  <c r="A390" i="2"/>
  <c r="F75" i="2"/>
  <c r="A512" i="2"/>
  <c r="B509" i="2"/>
  <c r="F835" i="2"/>
  <c r="F964" i="2"/>
  <c r="F192" i="2"/>
  <c r="F258" i="2"/>
  <c r="F498" i="2"/>
  <c r="F323" i="2"/>
  <c r="F788" i="2"/>
  <c r="F159" i="2"/>
  <c r="F717" i="2"/>
  <c r="F542" i="2"/>
  <c r="F495" i="2"/>
  <c r="F689" i="2"/>
  <c r="F321" i="2"/>
  <c r="F832" i="2"/>
  <c r="F730" i="2"/>
  <c r="F619" i="2"/>
  <c r="F572" i="2"/>
  <c r="F230" i="2"/>
  <c r="F278" i="2"/>
  <c r="F167" i="2"/>
  <c r="F791" i="2"/>
  <c r="F810" i="2"/>
  <c r="F545" i="2"/>
  <c r="F831" i="2"/>
  <c r="F611" i="2"/>
  <c r="F180" i="2"/>
  <c r="F676" i="2"/>
  <c r="F462" i="2"/>
  <c r="F504" i="2"/>
  <c r="F399" i="2"/>
  <c r="F216" i="2"/>
  <c r="F337" i="2"/>
  <c r="F997" i="2"/>
  <c r="F882" i="2"/>
  <c r="F682" i="2"/>
  <c r="F412" i="2"/>
  <c r="F293" i="2"/>
  <c r="F246" i="2"/>
  <c r="F583" i="2"/>
  <c r="F631" i="2"/>
  <c r="F512" i="2"/>
  <c r="F578" i="2"/>
  <c r="F306" i="2"/>
  <c r="F945" i="2"/>
  <c r="F887" i="2"/>
  <c r="F655" i="2"/>
  <c r="F896" i="2"/>
  <c r="F282" i="2"/>
  <c r="F683" i="2"/>
  <c r="F636" i="2"/>
  <c r="F620" i="2"/>
  <c r="F501" i="2"/>
  <c r="F390" i="2"/>
  <c r="F843" i="2"/>
  <c r="F923" i="2"/>
  <c r="F208" i="2"/>
  <c r="F345" i="2"/>
  <c r="F675" i="2"/>
  <c r="F403" i="2"/>
  <c r="F740" i="2"/>
  <c r="F173" i="2"/>
  <c r="F223" i="2"/>
  <c r="F622" i="2"/>
  <c r="F447" i="2"/>
  <c r="F883" i="2"/>
  <c r="F969" i="2"/>
  <c r="F912" i="2"/>
  <c r="F746" i="2"/>
  <c r="F635" i="2"/>
  <c r="F357" i="2"/>
  <c r="F310" i="2"/>
  <c r="F294" i="2"/>
  <c r="F183" i="2"/>
  <c r="F743" i="2"/>
  <c r="F931" i="2"/>
  <c r="F917" i="2"/>
  <c r="F911" i="2"/>
  <c r="F307" i="2"/>
  <c r="F349" i="2"/>
  <c r="F756" i="2"/>
  <c r="F414" i="2"/>
  <c r="F949" i="2"/>
  <c r="F963" i="2"/>
  <c r="F270" i="2"/>
  <c r="F312" i="2"/>
  <c r="F552" i="2"/>
  <c r="F960" i="2"/>
  <c r="F187" i="2"/>
  <c r="F235" i="2"/>
  <c r="F188" i="2"/>
  <c r="F684" i="2"/>
  <c r="F565" i="2"/>
  <c r="F915" i="2"/>
  <c r="F925" i="2"/>
  <c r="F391" i="2"/>
  <c r="F784" i="2"/>
  <c r="F817" i="2"/>
  <c r="F739" i="2"/>
  <c r="F308" i="2"/>
  <c r="F292" i="2"/>
  <c r="F237" i="2"/>
  <c r="F287" i="2"/>
  <c r="F297" i="2"/>
  <c r="F193" i="2"/>
  <c r="F623" i="2"/>
  <c r="F793" i="2"/>
  <c r="F314" i="2"/>
  <c r="F139" i="2"/>
  <c r="F540" i="2"/>
  <c r="F588" i="2"/>
  <c r="F533" i="2"/>
  <c r="F358" i="2"/>
  <c r="F247" i="2"/>
  <c r="F975" i="2"/>
  <c r="F984" i="2"/>
  <c r="F736" i="2"/>
  <c r="F418" i="2"/>
  <c r="F371" i="2"/>
  <c r="F413" i="2"/>
  <c r="F653" i="2"/>
  <c r="F637" i="2"/>
  <c r="F590" i="2"/>
  <c r="F632" i="2"/>
  <c r="F360" i="2"/>
  <c r="F902" i="2"/>
  <c r="F165" i="2"/>
  <c r="F789" i="2"/>
  <c r="F455" i="2"/>
  <c r="F336" i="2"/>
  <c r="F881" i="2"/>
  <c r="F803" i="2"/>
  <c r="F690" i="2"/>
  <c r="F515" i="2"/>
  <c r="F468" i="2"/>
  <c r="F981" i="2"/>
  <c r="F854" i="2"/>
  <c r="F222" i="2"/>
  <c r="F687" i="2"/>
  <c r="F873" i="2"/>
  <c r="F901" i="2"/>
  <c r="F203" i="2"/>
  <c r="F251" i="2"/>
  <c r="F140" i="2"/>
  <c r="F764" i="2"/>
  <c r="F581" i="2"/>
  <c r="F914" i="2"/>
  <c r="F518" i="2"/>
  <c r="F471" i="2"/>
  <c r="F800" i="2"/>
  <c r="F833" i="2"/>
  <c r="F435" i="2"/>
  <c r="F477" i="2"/>
  <c r="F372" i="2"/>
  <c r="F189" i="2"/>
  <c r="F142" i="2"/>
  <c r="F874" i="2"/>
  <c r="F814" i="2"/>
  <c r="F575" i="2"/>
  <c r="F944" i="2"/>
  <c r="F266" i="2"/>
  <c r="F219" i="2"/>
  <c r="F556" i="2"/>
  <c r="F604" i="2"/>
  <c r="F485" i="2"/>
  <c r="F870" i="2"/>
  <c r="F858" i="2"/>
  <c r="F348" i="2"/>
  <c r="F741" i="2"/>
  <c r="F694" i="2"/>
  <c r="F519" i="2"/>
  <c r="F824" i="2"/>
  <c r="F872" i="2"/>
  <c r="F355" i="2"/>
  <c r="F754" i="2"/>
  <c r="F579" i="2"/>
  <c r="F673" i="2"/>
  <c r="F967" i="2"/>
  <c r="F461" i="2"/>
  <c r="F798" i="2"/>
  <c r="F751" i="2"/>
  <c r="F752" i="2"/>
  <c r="F442" i="2"/>
  <c r="F426" i="2"/>
  <c r="F315" i="2"/>
  <c r="F204" i="2"/>
  <c r="F906" i="2"/>
  <c r="F994" i="2"/>
  <c r="F693" i="2"/>
  <c r="F423" i="2"/>
  <c r="F368" i="2"/>
  <c r="F529" i="2"/>
  <c r="F546" i="2"/>
  <c r="F658" i="2"/>
  <c r="F708" i="2"/>
  <c r="F436" i="2"/>
  <c r="F253" i="2"/>
  <c r="F249" i="2"/>
  <c r="F993" i="2"/>
  <c r="F143" i="2"/>
  <c r="F472" i="2"/>
  <c r="F185" i="2"/>
  <c r="F171" i="2"/>
  <c r="F795" i="2"/>
  <c r="F779" i="2"/>
  <c r="F668" i="2"/>
  <c r="F549" i="2"/>
  <c r="F641" i="2"/>
  <c r="F828" i="2"/>
  <c r="F243" i="2"/>
  <c r="F285" i="2"/>
  <c r="F525" i="2"/>
  <c r="F350" i="2"/>
  <c r="F815" i="2"/>
  <c r="F217" i="2"/>
  <c r="F744" i="2"/>
  <c r="F951" i="2"/>
  <c r="F538" i="2"/>
  <c r="F918" i="2"/>
  <c r="F868" i="2"/>
  <c r="F364" i="2"/>
  <c r="F757" i="2"/>
  <c r="F646" i="2"/>
  <c r="F599" i="2"/>
  <c r="F840" i="2"/>
  <c r="F888" i="2"/>
  <c r="F210" i="2"/>
  <c r="F260" i="2"/>
  <c r="F965" i="2"/>
  <c r="F878" i="2"/>
  <c r="F596" i="2"/>
  <c r="F638" i="2"/>
  <c r="F207" i="2"/>
  <c r="F703" i="2"/>
  <c r="F769" i="2"/>
  <c r="F577" i="2"/>
  <c r="F506" i="2"/>
  <c r="F331" i="2"/>
  <c r="F220" i="2"/>
  <c r="F905" i="2"/>
  <c r="F649" i="2"/>
  <c r="F709" i="2"/>
  <c r="F439" i="2"/>
  <c r="F320" i="2"/>
  <c r="F386" i="2"/>
  <c r="F626" i="2"/>
  <c r="F610" i="2"/>
  <c r="F563" i="2"/>
  <c r="F369" i="2"/>
  <c r="F900" i="2"/>
  <c r="F354" i="2"/>
  <c r="F148" i="2"/>
  <c r="F190" i="2"/>
  <c r="F589" i="2"/>
  <c r="F255" i="2"/>
  <c r="F367" i="2"/>
  <c r="F992" i="2"/>
  <c r="F808" i="2"/>
  <c r="F537" i="2"/>
  <c r="F177" i="2"/>
  <c r="F650" i="2"/>
  <c r="F603" i="2"/>
  <c r="F261" i="2"/>
  <c r="F150" i="2"/>
  <c r="F551" i="2"/>
  <c r="F496" i="2"/>
  <c r="F480" i="2"/>
  <c r="F952" i="2"/>
  <c r="F274" i="2"/>
  <c r="F305" i="2"/>
  <c r="F943" i="2"/>
  <c r="F707" i="2"/>
  <c r="F493" i="2"/>
  <c r="F543" i="2"/>
  <c r="F271" i="2"/>
  <c r="F600" i="2"/>
  <c r="F712" i="2"/>
  <c r="F569" i="2"/>
  <c r="F570" i="2"/>
  <c r="F395" i="2"/>
  <c r="F995" i="2"/>
  <c r="F332" i="2"/>
  <c r="F277" i="2"/>
  <c r="F614" i="2"/>
  <c r="F503" i="2"/>
  <c r="F785" i="2"/>
  <c r="F291" i="2"/>
  <c r="F178" i="2"/>
  <c r="F674" i="2"/>
  <c r="F627" i="2"/>
  <c r="F161" i="2"/>
  <c r="F201" i="2"/>
  <c r="F880" i="2"/>
  <c r="F714" i="2"/>
  <c r="F667" i="2"/>
  <c r="F492" i="2"/>
  <c r="F214" i="2"/>
  <c r="F262" i="2"/>
  <c r="F215" i="2"/>
  <c r="F711" i="2"/>
  <c r="F592" i="2"/>
  <c r="F553" i="2"/>
  <c r="F859" i="2"/>
  <c r="F434" i="2"/>
  <c r="F771" i="2"/>
  <c r="F724" i="2"/>
  <c r="F766" i="2"/>
  <c r="F335" i="2"/>
  <c r="F319" i="2"/>
  <c r="F264" i="2"/>
  <c r="F697" i="2"/>
  <c r="F893" i="2"/>
  <c r="F819" i="2"/>
  <c r="F666" i="2"/>
  <c r="F396" i="2"/>
  <c r="F341" i="2"/>
  <c r="F166" i="2"/>
  <c r="F567" i="2"/>
  <c r="F615" i="2"/>
  <c r="F560" i="2"/>
  <c r="F968" i="2"/>
  <c r="F226" i="2"/>
  <c r="F933" i="2"/>
  <c r="F885" i="2"/>
  <c r="F787" i="2"/>
  <c r="F445" i="2"/>
  <c r="F398" i="2"/>
  <c r="F440" i="2"/>
  <c r="F680" i="2"/>
  <c r="F664" i="2"/>
  <c r="F409" i="2"/>
  <c r="F916" i="2"/>
  <c r="F899" i="2"/>
  <c r="F408" i="2"/>
  <c r="F218" i="2"/>
  <c r="F778" i="2"/>
  <c r="F731" i="2"/>
  <c r="F389" i="2"/>
  <c r="F437" i="2"/>
  <c r="F326" i="2"/>
  <c r="F279" i="2"/>
  <c r="F852" i="2"/>
  <c r="F851" i="2"/>
  <c r="F704" i="2"/>
  <c r="F770" i="2"/>
  <c r="F339" i="2"/>
  <c r="F164" i="2"/>
  <c r="F621" i="2"/>
  <c r="F671" i="2"/>
  <c r="F558" i="2"/>
  <c r="F383" i="2"/>
  <c r="F328" i="2"/>
  <c r="F265" i="2"/>
  <c r="F955" i="2"/>
  <c r="F170" i="2"/>
  <c r="F571" i="2"/>
  <c r="F460" i="2"/>
  <c r="F405" i="2"/>
  <c r="F742" i="2"/>
  <c r="F790" i="2"/>
  <c r="F679" i="2"/>
  <c r="F624" i="2"/>
  <c r="F839" i="2"/>
  <c r="F999" i="2"/>
  <c r="F402" i="2"/>
  <c r="F452" i="2"/>
  <c r="F692" i="2"/>
  <c r="F509" i="2"/>
  <c r="F303" i="2"/>
  <c r="F928" i="2"/>
  <c r="F232" i="2"/>
  <c r="F728" i="2"/>
  <c r="F825" i="2"/>
  <c r="F956" i="2"/>
  <c r="F877" i="2"/>
  <c r="F375" i="2"/>
  <c r="F768" i="2"/>
  <c r="F163" i="2"/>
  <c r="F562" i="2"/>
  <c r="F228" i="2"/>
  <c r="F340" i="2"/>
  <c r="F382" i="2"/>
  <c r="F781" i="2"/>
  <c r="F606" i="2"/>
  <c r="F996" i="2"/>
  <c r="F811" i="2"/>
  <c r="F488" i="2"/>
  <c r="F234" i="2"/>
  <c r="F794" i="2"/>
  <c r="F524" i="2"/>
  <c r="F469" i="2"/>
  <c r="F453" i="2"/>
  <c r="F342" i="2"/>
  <c r="F231" i="2"/>
  <c r="F481" i="2"/>
  <c r="F850" i="2"/>
  <c r="F720" i="2"/>
  <c r="F466" i="2"/>
  <c r="F516" i="2"/>
  <c r="F244" i="2"/>
  <c r="F573" i="2"/>
  <c r="F685" i="2"/>
  <c r="F735" i="2"/>
  <c r="F463" i="2"/>
  <c r="F280" i="2"/>
  <c r="F801" i="2"/>
  <c r="F705" i="2"/>
  <c r="F250" i="2"/>
  <c r="F587" i="2"/>
  <c r="F476" i="2"/>
  <c r="F198" i="2"/>
  <c r="F151" i="2"/>
  <c r="F806" i="2"/>
  <c r="F695" i="2"/>
  <c r="F576" i="2"/>
  <c r="F527" i="2"/>
  <c r="F845" i="2"/>
  <c r="F982" i="2"/>
  <c r="F550" i="2"/>
  <c r="F272" i="2"/>
  <c r="F273" i="2"/>
  <c r="F227" i="2"/>
  <c r="F467" i="2"/>
  <c r="F451" i="2"/>
  <c r="F404" i="2"/>
  <c r="F446" i="2"/>
  <c r="F860" i="2"/>
  <c r="F521" i="2"/>
  <c r="F782" i="2"/>
  <c r="F209" i="2"/>
  <c r="F976" i="2"/>
  <c r="F298" i="2"/>
  <c r="F699" i="2"/>
  <c r="F747" i="2"/>
  <c r="F700" i="2"/>
  <c r="F517" i="2"/>
  <c r="F406" i="2"/>
  <c r="F842" i="2"/>
  <c r="F930" i="2"/>
  <c r="F224" i="2"/>
  <c r="F473" i="2"/>
  <c r="F530" i="2"/>
  <c r="F580" i="2"/>
  <c r="F141" i="2"/>
  <c r="F804" i="2"/>
  <c r="F749" i="2"/>
  <c r="F799" i="2"/>
  <c r="F329" i="2"/>
  <c r="F946" i="2"/>
  <c r="F456" i="2"/>
  <c r="F202" i="2"/>
  <c r="F155" i="2"/>
  <c r="F651" i="2"/>
  <c r="F373" i="2"/>
  <c r="F421" i="2"/>
  <c r="F374" i="2"/>
  <c r="F199" i="2"/>
  <c r="F759" i="2"/>
  <c r="F441" i="2"/>
  <c r="F433" i="2"/>
  <c r="F381" i="2"/>
  <c r="F175" i="2"/>
  <c r="F721" i="2"/>
  <c r="F616" i="2"/>
  <c r="F362" i="2"/>
  <c r="F410" i="2"/>
  <c r="F299" i="2"/>
  <c r="F252" i="2"/>
  <c r="F748" i="2"/>
  <c r="F821" i="2"/>
  <c r="F677" i="2"/>
  <c r="F630" i="2"/>
  <c r="F288" i="2"/>
  <c r="F401" i="2"/>
  <c r="F594" i="2"/>
  <c r="F644" i="2"/>
  <c r="F531" i="2"/>
  <c r="F356" i="2"/>
  <c r="F301" i="2"/>
  <c r="F947" i="2"/>
  <c r="F837" i="2"/>
  <c r="F734" i="2"/>
  <c r="F520" i="2"/>
  <c r="F826" i="2"/>
  <c r="F378" i="2"/>
  <c r="F715" i="2"/>
  <c r="F763" i="2"/>
  <c r="F652" i="2"/>
  <c r="F597" i="2"/>
  <c r="F422" i="2"/>
  <c r="F856" i="2"/>
  <c r="F359" i="2"/>
  <c r="F304" i="2"/>
  <c r="F601" i="2"/>
  <c r="F482" i="2"/>
  <c r="F276" i="2"/>
  <c r="F318" i="2"/>
  <c r="F205" i="2"/>
  <c r="F701" i="2"/>
  <c r="F847" i="2"/>
  <c r="F836" i="2"/>
  <c r="F628" i="2"/>
  <c r="F286" i="2"/>
  <c r="F239" i="2"/>
  <c r="F864" i="2"/>
  <c r="F966" i="2"/>
  <c r="F886" i="2"/>
  <c r="F474" i="2"/>
  <c r="F363" i="2"/>
  <c r="F979" i="2"/>
  <c r="F998" i="2"/>
  <c r="F181" i="2"/>
  <c r="F582" i="2"/>
  <c r="F535" i="2"/>
  <c r="F352" i="2"/>
  <c r="F897" i="2"/>
  <c r="F146" i="2"/>
  <c r="F196" i="2"/>
  <c r="F595" i="2"/>
  <c r="F420" i="2"/>
  <c r="F777" i="2"/>
  <c r="F910" i="2"/>
  <c r="F302" i="2"/>
  <c r="F639" i="2"/>
  <c r="F584" i="2"/>
  <c r="F330" i="2"/>
  <c r="F283" i="2"/>
  <c r="F267" i="2"/>
  <c r="F156" i="2"/>
  <c r="F716" i="2"/>
  <c r="F657" i="2"/>
  <c r="F929" i="2"/>
  <c r="F534" i="2"/>
  <c r="F256" i="2"/>
  <c r="F322" i="2"/>
  <c r="F849" i="2"/>
  <c r="F387" i="2"/>
  <c r="F499" i="2"/>
  <c r="F541" i="2"/>
  <c r="F269" i="2"/>
  <c r="F765" i="2"/>
  <c r="F935" i="2"/>
  <c r="F942" i="2"/>
  <c r="F523" i="2"/>
  <c r="F245" i="2"/>
  <c r="F805" i="2"/>
  <c r="F758" i="2"/>
  <c r="F416" i="2"/>
  <c r="F464" i="2"/>
  <c r="F936" i="2"/>
  <c r="F419" i="2"/>
  <c r="F393" i="2"/>
  <c r="F919" i="2"/>
  <c r="F755" i="2"/>
  <c r="F797" i="2"/>
  <c r="F366" i="2"/>
  <c r="F191" i="2"/>
  <c r="F648" i="2"/>
  <c r="F954" i="2"/>
  <c r="F153" i="2"/>
  <c r="F490" i="2"/>
  <c r="F379" i="2"/>
  <c r="F978" i="2"/>
  <c r="F361" i="2"/>
  <c r="F197" i="2"/>
  <c r="F598" i="2"/>
  <c r="F487" i="2"/>
  <c r="F432" i="2"/>
  <c r="F913" i="2"/>
  <c r="F961" i="2"/>
  <c r="F722" i="2"/>
  <c r="F772" i="2"/>
  <c r="F938" i="2"/>
  <c r="F990" i="2"/>
  <c r="F429" i="2"/>
  <c r="F479" i="2"/>
  <c r="F719" i="2"/>
  <c r="F536" i="2"/>
  <c r="F346" i="2"/>
  <c r="F394" i="2"/>
  <c r="F347" i="2"/>
  <c r="F172" i="2"/>
  <c r="F745" i="2"/>
  <c r="F138" i="2"/>
  <c r="F762" i="2"/>
  <c r="F428" i="2"/>
  <c r="F309" i="2"/>
  <c r="F710" i="2"/>
  <c r="F663" i="2"/>
  <c r="F647" i="2"/>
  <c r="F528" i="2"/>
  <c r="F1000" i="2"/>
  <c r="F867" i="2"/>
  <c r="F617" i="2"/>
  <c r="F195" i="2"/>
  <c r="F660" i="2"/>
  <c r="F702" i="2"/>
  <c r="F430" i="2"/>
  <c r="F767" i="2"/>
  <c r="F200" i="2"/>
  <c r="F953" i="2"/>
  <c r="F665" i="2"/>
  <c r="F554" i="2"/>
  <c r="F973" i="2"/>
  <c r="F491" i="2"/>
  <c r="F444" i="2"/>
  <c r="F773" i="2"/>
  <c r="F662" i="2"/>
  <c r="F384" i="2"/>
  <c r="F450" i="2"/>
  <c r="F904" i="2"/>
  <c r="F162" i="2"/>
  <c r="F786" i="2"/>
  <c r="F513" i="2"/>
  <c r="F974" i="2"/>
  <c r="F548" i="2"/>
  <c r="F334" i="2"/>
  <c r="F376" i="2"/>
  <c r="F783" i="2"/>
  <c r="F829" i="2"/>
  <c r="F871" i="2"/>
  <c r="F458" i="2"/>
  <c r="F411" i="2"/>
  <c r="F236" i="2"/>
  <c r="F892" i="2"/>
  <c r="F972" i="2"/>
  <c r="F991" i="2"/>
  <c r="F259" i="2"/>
  <c r="F212" i="2"/>
  <c r="F254" i="2"/>
  <c r="F494" i="2"/>
  <c r="F478" i="2"/>
  <c r="F431" i="2"/>
  <c r="F989" i="2"/>
  <c r="F959" i="2"/>
  <c r="F932" i="2"/>
  <c r="F154" i="2"/>
  <c r="F555" i="2"/>
  <c r="F508" i="2"/>
  <c r="F325" i="2"/>
  <c r="F726" i="2"/>
  <c r="F774" i="2"/>
  <c r="F727" i="2"/>
  <c r="F544" i="2"/>
  <c r="F633" i="2"/>
  <c r="F903" i="2"/>
  <c r="F609" i="2"/>
  <c r="F275" i="2"/>
  <c r="F612" i="2"/>
  <c r="F557" i="2"/>
  <c r="F607" i="2"/>
  <c r="F168" i="2"/>
  <c r="F152" i="2"/>
  <c r="F776" i="2"/>
  <c r="F813" i="2"/>
  <c r="F985" i="2"/>
  <c r="F289" i="2"/>
  <c r="F507" i="2"/>
  <c r="F229" i="2"/>
  <c r="F182" i="2"/>
  <c r="F678" i="2"/>
  <c r="F400" i="2"/>
  <c r="F448" i="2"/>
  <c r="F514" i="2"/>
  <c r="F242" i="2"/>
  <c r="F738" i="2"/>
  <c r="F427" i="2"/>
  <c r="B121" i="2"/>
  <c r="F539" i="2"/>
  <c r="A323" i="2"/>
  <c r="F844" i="2"/>
  <c r="F397" i="2"/>
  <c r="F157" i="2"/>
  <c r="F353" i="2"/>
  <c r="F486" i="2"/>
  <c r="F149" i="2"/>
  <c r="F869" i="2"/>
  <c r="F511" i="2"/>
  <c r="F500" i="2"/>
  <c r="F939" i="2"/>
  <c r="F656" i="2"/>
  <c r="F417" i="2"/>
  <c r="F941" i="2"/>
  <c r="F144" i="2"/>
  <c r="F820" i="2"/>
  <c r="F385" i="2"/>
  <c r="F311" i="2"/>
  <c r="F980" i="2"/>
  <c r="F713" i="2"/>
  <c r="F470" i="2"/>
  <c r="F934" i="2"/>
  <c r="F281" i="2"/>
  <c r="F559" i="2"/>
  <c r="F732" i="2"/>
  <c r="F986" i="2"/>
  <c r="F327" i="2"/>
  <c r="F661" i="2"/>
  <c r="F855" i="2"/>
  <c r="F344" i="2"/>
  <c r="F174" i="2"/>
  <c r="F866" i="2"/>
  <c r="F846" i="2"/>
  <c r="F970" i="2"/>
  <c r="F313" i="2"/>
  <c r="F602" i="2"/>
  <c r="F862" i="2"/>
  <c r="F884" i="2"/>
  <c r="F889" i="2"/>
  <c r="F895" i="2"/>
  <c r="F489" i="2"/>
  <c r="F816" i="2"/>
  <c r="F909" i="2"/>
  <c r="F863" i="2"/>
  <c r="F392" i="2"/>
  <c r="F457" i="2"/>
  <c r="F547" i="2"/>
  <c r="F449" i="2"/>
  <c r="F654" i="2"/>
  <c r="F822" i="2"/>
  <c r="F465" i="2"/>
  <c r="F686" i="2"/>
  <c r="F920" i="2"/>
  <c r="F290" i="2"/>
  <c r="F865" i="2"/>
  <c r="F891" i="2"/>
  <c r="F443" i="2"/>
  <c r="F809" i="2"/>
  <c r="F574" i="2"/>
  <c r="F532" i="2"/>
  <c r="F924" i="2"/>
  <c r="F733" i="2"/>
  <c r="F691" i="2"/>
  <c r="F937" i="2"/>
  <c r="F221" i="2"/>
  <c r="F179" i="2"/>
  <c r="F987" i="2"/>
  <c r="F388" i="2"/>
  <c r="F338" i="2"/>
  <c r="F898" i="2"/>
  <c r="F380" i="2"/>
  <c r="F669" i="2"/>
  <c r="F522" i="2"/>
  <c r="F908" i="2"/>
  <c r="F802" i="2"/>
  <c r="F761" i="2"/>
  <c r="F818" i="2"/>
  <c r="F284" i="2"/>
  <c r="F225" i="2"/>
  <c r="F415" i="2"/>
  <c r="F365" i="2"/>
  <c r="F876" i="2"/>
  <c r="F407" i="2"/>
  <c r="F454" i="2"/>
  <c r="F890" i="2"/>
  <c r="F566" i="2"/>
  <c r="F613" i="2"/>
  <c r="F948" i="2"/>
  <c r="F725" i="2"/>
  <c r="F780" i="2"/>
  <c r="F145" i="2"/>
  <c r="F213" i="2"/>
  <c r="F268" i="2"/>
  <c r="F169" i="2"/>
  <c r="F238" i="2"/>
  <c r="F502" i="2"/>
  <c r="F605" i="2"/>
  <c r="F834" i="2"/>
  <c r="F907" i="2"/>
  <c r="F958" i="2"/>
  <c r="F796" i="2"/>
  <c r="F233" i="2"/>
  <c r="F248" i="2"/>
  <c r="F206" i="2"/>
  <c r="F425" i="2"/>
  <c r="F240" i="2"/>
  <c r="F295" i="2"/>
  <c r="F853" i="2"/>
  <c r="F848" i="2"/>
  <c r="F696" i="2"/>
  <c r="F927" i="2"/>
  <c r="F424" i="2"/>
  <c r="F184" i="2"/>
  <c r="F957" i="2"/>
  <c r="F591" i="2"/>
  <c r="F351" i="2"/>
  <c r="F950" i="2"/>
  <c r="F750" i="2"/>
  <c r="F510" i="2"/>
  <c r="F241" i="2"/>
  <c r="F160" i="2"/>
  <c r="F775" i="2"/>
  <c r="F438" i="2"/>
  <c r="F760" i="2"/>
  <c r="F718" i="2"/>
  <c r="F823" i="2"/>
  <c r="F194" i="2"/>
  <c r="F807" i="2"/>
  <c r="F977" i="2"/>
  <c r="F186" i="2"/>
  <c r="F585" i="2"/>
  <c r="F875" i="2"/>
  <c r="F211" i="2"/>
  <c r="F642" i="2"/>
  <c r="F988" i="2"/>
  <c r="F370" i="2"/>
  <c r="F688" i="2"/>
  <c r="F377" i="2"/>
  <c r="F926" i="2"/>
  <c r="F176" i="2"/>
  <c r="F257" i="2"/>
  <c r="F672" i="2"/>
  <c r="F343" i="2"/>
  <c r="F962" i="2"/>
  <c r="F841" i="2"/>
  <c r="F333" i="2"/>
  <c r="F296" i="2"/>
  <c r="F706" i="2"/>
  <c r="F640" i="2"/>
  <c r="F838" i="2"/>
  <c r="F698" i="2"/>
  <c r="F830" i="2"/>
  <c r="F737" i="2"/>
  <c r="F723" i="2"/>
  <c r="F483" i="2"/>
  <c r="F940" i="2"/>
  <c r="F812" i="2"/>
  <c r="F475" i="2"/>
  <c r="F879" i="2"/>
  <c r="F300" i="2"/>
  <c r="F634" i="2"/>
  <c r="F505" i="2"/>
  <c r="F459" i="2"/>
  <c r="F857" i="2"/>
  <c r="F729" i="2"/>
  <c r="F618" i="2"/>
  <c r="F593" i="2"/>
  <c r="F681" i="2"/>
  <c r="F643" i="2"/>
  <c r="F263" i="2"/>
  <c r="F568" i="2"/>
  <c r="F971" i="2"/>
  <c r="F586" i="2"/>
  <c r="F625" i="2"/>
  <c r="F564" i="2"/>
  <c r="F324" i="2"/>
  <c r="F827" i="2"/>
  <c r="F645" i="2"/>
  <c r="F316" i="2"/>
  <c r="F894" i="2"/>
  <c r="F670" i="2"/>
  <c r="F659" i="2"/>
  <c r="F497" i="2"/>
  <c r="F158" i="2"/>
  <c r="F147" i="2"/>
  <c r="F922" i="2"/>
  <c r="F317" i="2"/>
  <c r="F861" i="2"/>
  <c r="F983" i="2"/>
  <c r="F484" i="2"/>
  <c r="F608" i="2"/>
  <c r="F753" i="2"/>
  <c r="F629" i="2"/>
  <c r="F792" i="2"/>
  <c r="F526" i="2"/>
  <c r="A507" i="2"/>
  <c r="A506" i="2"/>
  <c r="A436" i="2"/>
  <c r="A440" i="2"/>
  <c r="E514" i="2"/>
  <c r="A513" i="2"/>
  <c r="B513" i="2"/>
  <c r="B501" i="2"/>
  <c r="A510" i="2"/>
  <c r="B504" i="2"/>
  <c r="A504" i="2"/>
  <c r="B503" i="2"/>
  <c r="F122" i="2"/>
  <c r="B511" i="2"/>
  <c r="A511" i="2"/>
  <c r="A251" i="2"/>
  <c r="A197" i="2"/>
  <c r="B505" i="2"/>
  <c r="B502" i="2"/>
  <c r="B510" i="2"/>
  <c r="A503" i="2"/>
  <c r="A502" i="2"/>
  <c r="B506" i="2"/>
  <c r="F116" i="2"/>
  <c r="A376" i="2"/>
  <c r="B304" i="2"/>
  <c r="A508" i="2"/>
  <c r="B508" i="2"/>
  <c r="A501" i="2"/>
  <c r="A252" i="2"/>
  <c r="A176" i="2"/>
  <c r="A481" i="2"/>
  <c r="B101" i="2"/>
  <c r="B507" i="2"/>
  <c r="A509" i="2"/>
  <c r="A505" i="2"/>
  <c r="A475" i="2"/>
  <c r="B487" i="2"/>
  <c r="A160" i="2"/>
  <c r="A363" i="2"/>
  <c r="B156" i="2"/>
  <c r="B125" i="2"/>
  <c r="B128" i="2"/>
  <c r="B204" i="2"/>
  <c r="B441" i="2"/>
  <c r="B137" i="2"/>
  <c r="B350" i="2"/>
  <c r="B489" i="2"/>
  <c r="B496" i="2"/>
  <c r="B158" i="2"/>
  <c r="B498" i="2"/>
  <c r="B149" i="2"/>
  <c r="B295" i="2"/>
  <c r="B428" i="2"/>
  <c r="B234" i="2"/>
  <c r="B231" i="2"/>
  <c r="B499" i="2"/>
  <c r="B259" i="2"/>
  <c r="B448" i="2"/>
  <c r="B334" i="2"/>
  <c r="B235" i="2"/>
  <c r="B461" i="2"/>
  <c r="B256" i="2"/>
  <c r="B324" i="2"/>
  <c r="B130" i="2"/>
  <c r="B129" i="2"/>
  <c r="B191" i="2"/>
  <c r="B405" i="2"/>
  <c r="B177" i="2"/>
  <c r="B454" i="2"/>
  <c r="B150" i="2"/>
  <c r="B157" i="2"/>
  <c r="B297" i="2"/>
  <c r="B76" i="2"/>
  <c r="B457" i="2"/>
  <c r="B449" i="2"/>
  <c r="B230" i="2"/>
  <c r="B189" i="2"/>
  <c r="B215" i="2"/>
  <c r="B220" i="2"/>
  <c r="B500" i="2"/>
  <c r="B97" i="2"/>
  <c r="B182" i="2"/>
  <c r="B413" i="2"/>
  <c r="B410" i="2"/>
  <c r="B106" i="2"/>
  <c r="B229" i="2"/>
  <c r="B458" i="2"/>
  <c r="B218" i="2"/>
  <c r="B471" i="2"/>
  <c r="B411" i="2"/>
  <c r="B313" i="2"/>
  <c r="B473" i="2"/>
  <c r="B190" i="2"/>
  <c r="B437" i="2"/>
  <c r="B354" i="2"/>
  <c r="B319" i="2"/>
  <c r="B438" i="2"/>
  <c r="B394" i="2"/>
  <c r="B162" i="2"/>
  <c r="B343" i="2"/>
  <c r="B419" i="2"/>
  <c r="B321" i="2"/>
  <c r="B474" i="2"/>
  <c r="B478" i="2"/>
  <c r="B155" i="2"/>
  <c r="B352" i="2"/>
  <c r="B112" i="2"/>
  <c r="B372" i="2"/>
  <c r="B114" i="2"/>
  <c r="B385" i="2"/>
  <c r="B284" i="2"/>
  <c r="B180" i="2"/>
  <c r="B161" i="2"/>
  <c r="B246" i="2"/>
  <c r="B115" i="2"/>
  <c r="B364" i="2"/>
  <c r="B353" i="2"/>
  <c r="B421" i="2"/>
  <c r="B93" i="2"/>
  <c r="B282" i="2"/>
  <c r="B335" i="2"/>
  <c r="B475" i="2"/>
  <c r="B122" i="2"/>
  <c r="B493" i="2"/>
  <c r="B349" i="2"/>
  <c r="B362" i="2"/>
  <c r="B239" i="2"/>
  <c r="B285" i="2"/>
  <c r="B266" i="2"/>
  <c r="B368" i="2"/>
  <c r="B135" i="2"/>
  <c r="B314" i="2"/>
  <c r="B367" i="2"/>
  <c r="B100" i="2"/>
  <c r="B395" i="2"/>
  <c r="B111" i="2"/>
  <c r="B143" i="2"/>
  <c r="B443" i="2"/>
  <c r="B203" i="2"/>
  <c r="B328" i="2"/>
  <c r="B396" i="2"/>
  <c r="B96" i="2"/>
  <c r="B381" i="2"/>
  <c r="A182" i="2"/>
  <c r="A470" i="2"/>
  <c r="A147" i="2"/>
  <c r="B209" i="2"/>
  <c r="B197" i="2"/>
  <c r="B250" i="2"/>
  <c r="B325" i="2"/>
  <c r="B159" i="2"/>
  <c r="B339" i="2"/>
  <c r="B400" i="2"/>
  <c r="B439" i="2"/>
  <c r="B379" i="2"/>
  <c r="B147" i="2"/>
  <c r="B208" i="2"/>
  <c r="B404" i="2"/>
  <c r="B274" i="2"/>
  <c r="B459" i="2"/>
  <c r="B398" i="2"/>
  <c r="B140" i="2"/>
  <c r="B82" i="2"/>
  <c r="B103" i="2"/>
  <c r="B294" i="2"/>
  <c r="B365" i="2"/>
  <c r="B497" i="2"/>
  <c r="B432" i="2"/>
  <c r="B102" i="2"/>
  <c r="B378" i="2"/>
  <c r="B311" i="2"/>
  <c r="B164" i="2"/>
  <c r="B414" i="2"/>
  <c r="B242" i="2"/>
  <c r="B415" i="2"/>
  <c r="B484" i="2"/>
  <c r="B267" i="2"/>
  <c r="B392" i="2"/>
  <c r="B460" i="2"/>
  <c r="B171" i="2"/>
  <c r="B431" i="2"/>
  <c r="B223" i="2"/>
  <c r="B283" i="2"/>
  <c r="B408" i="2"/>
  <c r="B301" i="2"/>
  <c r="B251" i="2"/>
  <c r="B273" i="2"/>
  <c r="B207" i="2"/>
  <c r="B363" i="2"/>
  <c r="B329" i="2"/>
  <c r="B248" i="2"/>
  <c r="B380" i="2"/>
  <c r="B445" i="2"/>
  <c r="B224" i="2"/>
  <c r="B455" i="2"/>
  <c r="B188" i="2"/>
  <c r="B169" i="2"/>
  <c r="B382" i="2"/>
  <c r="B113" i="2"/>
  <c r="B317" i="2"/>
  <c r="B494" i="2"/>
  <c r="B371" i="2"/>
  <c r="B131" i="2"/>
  <c r="B320" i="2"/>
  <c r="B388" i="2"/>
  <c r="B194" i="2"/>
  <c r="B296" i="2"/>
  <c r="B270" i="2"/>
  <c r="B196" i="2"/>
  <c r="B241" i="2"/>
  <c r="B199" i="2"/>
  <c r="B214" i="2"/>
  <c r="B444" i="2"/>
  <c r="B305" i="2"/>
  <c r="B326" i="2"/>
  <c r="B119" i="2"/>
  <c r="B426" i="2"/>
  <c r="B183" i="2"/>
  <c r="B485" i="2"/>
  <c r="B402" i="2"/>
  <c r="B98" i="2"/>
  <c r="B351" i="2"/>
  <c r="B427" i="2"/>
  <c r="B417" i="2"/>
  <c r="B312" i="2"/>
  <c r="B142" i="2"/>
  <c r="B163" i="2"/>
  <c r="B424" i="2"/>
  <c r="B120" i="2"/>
  <c r="B252" i="2"/>
  <c r="B233" i="2"/>
  <c r="B446" i="2"/>
  <c r="B243" i="2"/>
  <c r="B269" i="2"/>
  <c r="B200" i="2"/>
  <c r="B268" i="2"/>
  <c r="B138" i="2"/>
  <c r="B201" i="2"/>
  <c r="B383" i="2"/>
  <c r="B87" i="2"/>
  <c r="B412" i="2"/>
  <c r="B172" i="2"/>
  <c r="B217" i="2"/>
  <c r="B366" i="2"/>
  <c r="B277" i="2"/>
  <c r="B257" i="2"/>
  <c r="B127" i="2"/>
  <c r="B174" i="2"/>
  <c r="B205" i="2"/>
  <c r="B168" i="2"/>
  <c r="B126" i="2"/>
  <c r="B237" i="2"/>
  <c r="B152" i="2"/>
  <c r="B420" i="2"/>
  <c r="B244" i="2"/>
  <c r="B225" i="2"/>
  <c r="B310" i="2"/>
  <c r="B134" i="2"/>
  <c r="B451" i="2"/>
  <c r="B465" i="2"/>
  <c r="B118" i="2"/>
  <c r="B221" i="2"/>
  <c r="B346" i="2"/>
  <c r="B255" i="2"/>
  <c r="B430" i="2"/>
  <c r="B322" i="2"/>
  <c r="B154" i="2"/>
  <c r="B271" i="2"/>
  <c r="B347" i="2"/>
  <c r="B472" i="2"/>
  <c r="B232" i="2"/>
  <c r="B342" i="2"/>
  <c r="B83" i="2"/>
  <c r="B280" i="2"/>
  <c r="B476" i="2"/>
  <c r="B236" i="2"/>
  <c r="B369" i="2"/>
  <c r="B464" i="2"/>
  <c r="B148" i="2"/>
  <c r="B357" i="2"/>
  <c r="B89" i="2"/>
  <c r="B238" i="2"/>
  <c r="B389" i="2"/>
  <c r="B401" i="2"/>
  <c r="B292" i="2"/>
  <c r="B116" i="2"/>
  <c r="B481" i="2"/>
  <c r="B254" i="2"/>
  <c r="B123" i="2"/>
  <c r="B418" i="2"/>
  <c r="B289" i="2"/>
  <c r="B429" i="2"/>
  <c r="B185" i="2"/>
  <c r="B337" i="2"/>
  <c r="B222" i="2"/>
  <c r="B173" i="2"/>
  <c r="B462" i="2"/>
  <c r="B198" i="2"/>
  <c r="B165" i="2"/>
  <c r="B370" i="2"/>
  <c r="B303" i="2"/>
  <c r="B309" i="2"/>
  <c r="B323" i="2"/>
  <c r="B479" i="2"/>
  <c r="B345" i="2"/>
  <c r="B166" i="2"/>
  <c r="B442" i="2"/>
  <c r="B78" i="2"/>
  <c r="B265" i="2"/>
  <c r="B373" i="2"/>
  <c r="B306" i="2"/>
  <c r="B359" i="2"/>
  <c r="B333" i="2"/>
  <c r="B331" i="2"/>
  <c r="B456" i="2"/>
  <c r="B88" i="2"/>
  <c r="B307" i="2"/>
  <c r="B139" i="2"/>
  <c r="B264" i="2"/>
  <c r="B332" i="2"/>
  <c r="B202" i="2"/>
  <c r="B387" i="2"/>
  <c r="B423" i="2"/>
  <c r="B132" i="2"/>
  <c r="B249" i="2"/>
  <c r="B433" i="2"/>
  <c r="B286" i="2"/>
  <c r="B341" i="2"/>
  <c r="B258" i="2"/>
  <c r="B262" i="2"/>
  <c r="B94" i="2"/>
  <c r="B434" i="2"/>
  <c r="B247" i="2"/>
  <c r="B92" i="2"/>
  <c r="B338" i="2"/>
  <c r="B440" i="2"/>
  <c r="B397" i="2"/>
  <c r="B450" i="2"/>
  <c r="B263" i="2"/>
  <c r="B447" i="2"/>
  <c r="B403" i="2"/>
  <c r="B178" i="2"/>
  <c r="B253" i="2"/>
  <c r="B109" i="2"/>
  <c r="B226" i="2"/>
  <c r="B175" i="2"/>
  <c r="B483" i="2"/>
  <c r="B216" i="2"/>
  <c r="B469" i="2"/>
  <c r="B391" i="2"/>
  <c r="B291" i="2"/>
  <c r="B416" i="2"/>
  <c r="B176" i="2"/>
  <c r="B436" i="2"/>
  <c r="B212" i="2"/>
  <c r="B79" i="2"/>
  <c r="B466" i="2"/>
  <c r="B298" i="2"/>
  <c r="B167" i="2"/>
  <c r="B491" i="2"/>
  <c r="B477" i="2"/>
  <c r="B482" i="2"/>
  <c r="B486" i="2"/>
  <c r="B227" i="2"/>
  <c r="B488" i="2"/>
  <c r="B184" i="2"/>
  <c r="B316" i="2"/>
  <c r="B409" i="2"/>
  <c r="B160" i="2"/>
  <c r="B356" i="2"/>
  <c r="B124" i="2"/>
  <c r="B105" i="2"/>
  <c r="B318" i="2"/>
  <c r="B187" i="2"/>
  <c r="B181" i="2"/>
  <c r="B361" i="2"/>
  <c r="B453" i="2"/>
  <c r="B245" i="2"/>
  <c r="B290" i="2"/>
  <c r="B407" i="2"/>
  <c r="B261" i="2"/>
  <c r="B330" i="2"/>
  <c r="B90" i="2"/>
  <c r="B287" i="2"/>
  <c r="B355" i="2"/>
  <c r="B480" i="2"/>
  <c r="B240" i="2"/>
  <c r="B278" i="2"/>
  <c r="B170" i="2"/>
  <c r="B279" i="2"/>
  <c r="B435" i="2"/>
  <c r="B195" i="2"/>
  <c r="B384" i="2"/>
  <c r="B452" i="2"/>
  <c r="B99" i="2"/>
  <c r="B463" i="2"/>
  <c r="B470" i="2"/>
  <c r="B211" i="2"/>
  <c r="B272" i="2"/>
  <c r="B468" i="2"/>
  <c r="B228" i="2"/>
  <c r="B141" i="2"/>
  <c r="B136" i="2"/>
  <c r="B276" i="2"/>
  <c r="B146" i="2"/>
  <c r="B81" i="2"/>
  <c r="B358" i="2"/>
  <c r="B299" i="2"/>
  <c r="B179" i="2"/>
  <c r="B406" i="2"/>
  <c r="B219" i="2"/>
  <c r="B344" i="2"/>
  <c r="B133" i="2"/>
  <c r="B300" i="2"/>
  <c r="B467" i="2"/>
  <c r="B495" i="2"/>
  <c r="B348" i="2"/>
  <c r="B108" i="2"/>
  <c r="B153" i="2"/>
  <c r="B302" i="2"/>
  <c r="B107" i="2"/>
  <c r="B193" i="2"/>
  <c r="B281" i="2"/>
  <c r="B110" i="2"/>
  <c r="B77" i="2"/>
  <c r="B104" i="2"/>
  <c r="B399" i="2"/>
  <c r="B422" i="2"/>
  <c r="B186" i="2"/>
  <c r="B375" i="2"/>
  <c r="B327" i="2"/>
  <c r="B275" i="2"/>
  <c r="B336" i="2"/>
  <c r="B117" i="2"/>
  <c r="B315" i="2"/>
  <c r="B293" i="2"/>
  <c r="B144" i="2"/>
  <c r="B340" i="2"/>
  <c r="B210" i="2"/>
  <c r="B145" i="2"/>
  <c r="B206" i="2"/>
  <c r="B288" i="2"/>
  <c r="B492" i="2"/>
  <c r="B308" i="2"/>
  <c r="B393" i="2"/>
  <c r="B374" i="2"/>
  <c r="B84" i="2"/>
  <c r="B360" i="2"/>
  <c r="B192" i="2"/>
  <c r="B260" i="2"/>
  <c r="B425" i="2"/>
  <c r="B151" i="2"/>
  <c r="B376" i="2"/>
  <c r="B213" i="2"/>
  <c r="B377" i="2"/>
  <c r="B390" i="2"/>
  <c r="B490" i="2"/>
  <c r="B95" i="2"/>
  <c r="B386" i="2"/>
  <c r="A159" i="2"/>
  <c r="A201" i="2"/>
  <c r="A196" i="2"/>
  <c r="A260" i="2"/>
  <c r="A396" i="2"/>
  <c r="A109" i="2"/>
  <c r="A167" i="2"/>
  <c r="A303" i="2"/>
  <c r="A318" i="2"/>
  <c r="A382" i="2"/>
  <c r="A317" i="2"/>
  <c r="A200" i="2"/>
  <c r="A450" i="2"/>
  <c r="A137" i="2"/>
  <c r="A179" i="2"/>
  <c r="A207" i="2"/>
  <c r="A271" i="2"/>
  <c r="A449" i="2"/>
  <c r="A453" i="2"/>
  <c r="A81" i="2"/>
  <c r="A392" i="2"/>
  <c r="A287" i="2"/>
  <c r="A351" i="2"/>
  <c r="A360" i="2"/>
  <c r="A161" i="2"/>
  <c r="A339" i="2"/>
  <c r="A143" i="2"/>
  <c r="A500" i="2"/>
  <c r="A205" i="2"/>
  <c r="A127" i="2"/>
  <c r="A136" i="2"/>
  <c r="A499" i="2"/>
  <c r="A269" i="2"/>
  <c r="A248" i="2"/>
  <c r="A439" i="2"/>
  <c r="A332" i="2"/>
  <c r="A366" i="2"/>
  <c r="A471" i="2"/>
  <c r="A195" i="2"/>
  <c r="A256" i="2"/>
  <c r="A102" i="2"/>
  <c r="A315" i="2"/>
  <c r="A379" i="2"/>
  <c r="A484" i="2"/>
  <c r="A350" i="2"/>
  <c r="A408" i="2"/>
  <c r="A231" i="2"/>
  <c r="A209" i="2"/>
  <c r="A204" i="2"/>
  <c r="A268" i="2"/>
  <c r="A253" i="2"/>
  <c r="A149" i="2"/>
  <c r="A217" i="2"/>
  <c r="A238" i="2"/>
  <c r="A302" i="2"/>
  <c r="A424" i="2"/>
  <c r="A261" i="2"/>
  <c r="A234" i="2"/>
  <c r="A221" i="2"/>
  <c r="A409" i="2"/>
  <c r="A473" i="2"/>
  <c r="A309" i="2"/>
  <c r="A369" i="2"/>
  <c r="A483" i="2"/>
  <c r="A162" i="2"/>
  <c r="A345" i="2"/>
  <c r="A283" i="2"/>
  <c r="A324" i="2"/>
  <c r="A410" i="2"/>
  <c r="A120" i="2"/>
  <c r="A300" i="2"/>
  <c r="A341" i="2"/>
  <c r="A304" i="2"/>
  <c r="A368" i="2"/>
  <c r="A401" i="2"/>
  <c r="A250" i="2"/>
  <c r="A452" i="2"/>
  <c r="A146" i="2"/>
  <c r="A212" i="2"/>
  <c r="A144" i="2"/>
  <c r="A208" i="2"/>
  <c r="A305" i="2"/>
  <c r="A173" i="2"/>
  <c r="A493" i="2"/>
  <c r="A353" i="2"/>
  <c r="A224" i="2"/>
  <c r="A288" i="2"/>
  <c r="A385" i="2"/>
  <c r="A106" i="2"/>
  <c r="A308" i="2"/>
  <c r="A361" i="2"/>
  <c r="A111" i="2"/>
  <c r="A429" i="2"/>
  <c r="A198" i="2"/>
  <c r="A97" i="2"/>
  <c r="A399" i="2"/>
  <c r="A444" i="2"/>
  <c r="A298" i="2"/>
  <c r="A459" i="2"/>
  <c r="A407" i="2"/>
  <c r="A293" i="2"/>
  <c r="A496" i="2"/>
  <c r="A206" i="2"/>
  <c r="A306" i="2"/>
  <c r="A465" i="2"/>
  <c r="A247" i="2"/>
  <c r="A331" i="2"/>
  <c r="A398" i="2"/>
  <c r="A498" i="2"/>
  <c r="A365" i="2"/>
  <c r="A180" i="2"/>
  <c r="A394" i="2"/>
  <c r="A325" i="2"/>
  <c r="A334" i="2"/>
  <c r="A421" i="2"/>
  <c r="A397" i="2"/>
  <c r="A101" i="2"/>
  <c r="A225" i="2"/>
  <c r="A342" i="2"/>
  <c r="A99" i="2"/>
  <c r="A451" i="2"/>
  <c r="A141" i="2"/>
  <c r="A347" i="2"/>
  <c r="A494" i="2"/>
  <c r="A115" i="2"/>
  <c r="A254" i="2"/>
  <c r="A185" i="2"/>
  <c r="A249" i="2"/>
  <c r="A491" i="2"/>
  <c r="A103" i="2"/>
  <c r="A123" i="2"/>
  <c r="A442" i="2"/>
  <c r="A265" i="2"/>
  <c r="A329" i="2"/>
  <c r="A346" i="2"/>
  <c r="A203" i="2"/>
  <c r="A414" i="2"/>
  <c r="A226" i="2"/>
  <c r="A237" i="2"/>
  <c r="A125" i="2"/>
  <c r="A105" i="2"/>
  <c r="A186" i="2"/>
  <c r="A130" i="2"/>
  <c r="A107" i="2"/>
  <c r="A395" i="2"/>
  <c r="A274" i="2"/>
  <c r="A338" i="2"/>
  <c r="A427" i="2"/>
  <c r="A172" i="2"/>
  <c r="A319" i="2"/>
  <c r="A478" i="2"/>
  <c r="A142" i="2"/>
  <c r="A264" i="2"/>
  <c r="A93" i="2"/>
  <c r="A193" i="2"/>
  <c r="A124" i="2"/>
  <c r="A188" i="2"/>
  <c r="A286" i="2"/>
  <c r="A437" i="2"/>
  <c r="A447" i="2"/>
  <c r="A310" i="2"/>
  <c r="A374" i="2"/>
  <c r="A415" i="2"/>
  <c r="A128" i="2"/>
  <c r="A314" i="2"/>
  <c r="A94" i="2"/>
  <c r="A434" i="2"/>
  <c r="A413" i="2"/>
  <c r="A191" i="2"/>
  <c r="A77" i="2"/>
  <c r="A121" i="2"/>
  <c r="A228" i="2"/>
  <c r="A428" i="2"/>
  <c r="A330" i="2"/>
  <c r="A355" i="2"/>
  <c r="A476" i="2"/>
  <c r="A170" i="2"/>
  <c r="A311" i="2"/>
  <c r="A277" i="2"/>
  <c r="A290" i="2"/>
  <c r="A354" i="2"/>
  <c r="A443" i="2"/>
  <c r="A316" i="2"/>
  <c r="A479" i="2"/>
  <c r="A148" i="2"/>
  <c r="A223" i="2"/>
  <c r="A194" i="2"/>
  <c r="A258" i="2"/>
  <c r="A358" i="2"/>
  <c r="A454" i="2"/>
  <c r="A92" i="2"/>
  <c r="A469" i="2"/>
  <c r="A243" i="2"/>
  <c r="A307" i="2"/>
  <c r="A412" i="2"/>
  <c r="A214" i="2"/>
  <c r="A400" i="2"/>
  <c r="A87" i="2"/>
  <c r="A285" i="2"/>
  <c r="A284" i="2"/>
  <c r="A348" i="2"/>
  <c r="A446" i="2"/>
  <c r="A255" i="2"/>
  <c r="A433" i="2"/>
  <c r="A104" i="2"/>
  <c r="A154" i="2"/>
  <c r="A230" i="2"/>
  <c r="A294" i="2"/>
  <c r="A416" i="2"/>
  <c r="A474" i="2"/>
  <c r="A112" i="2"/>
  <c r="A165" i="2"/>
  <c r="A359" i="2"/>
  <c r="A423" i="2"/>
  <c r="A432" i="2"/>
  <c r="A233" i="2"/>
  <c r="A411" i="2"/>
  <c r="A129" i="2"/>
  <c r="A235" i="2"/>
  <c r="A199" i="2"/>
  <c r="A263" i="2"/>
  <c r="A272" i="2"/>
  <c r="A381" i="2"/>
  <c r="A333" i="2"/>
  <c r="A320" i="2"/>
  <c r="A166" i="2"/>
  <c r="A88" i="2"/>
  <c r="A352" i="2"/>
  <c r="A267" i="2"/>
  <c r="A328" i="2"/>
  <c r="A110" i="2"/>
  <c r="A462" i="2"/>
  <c r="A495" i="2"/>
  <c r="A239" i="2"/>
  <c r="A422" i="2"/>
  <c r="A378" i="2"/>
  <c r="A190" i="2"/>
  <c r="A240" i="2"/>
  <c r="A227" i="2"/>
  <c r="A291" i="2"/>
  <c r="A455" i="2"/>
  <c r="A405" i="2"/>
  <c r="A184" i="2"/>
  <c r="A79" i="2"/>
  <c r="A356" i="2"/>
  <c r="A420" i="2"/>
  <c r="A461" i="2"/>
  <c r="A391" i="2"/>
  <c r="A441" i="2"/>
  <c r="A151" i="2"/>
  <c r="A336" i="2"/>
  <c r="A458" i="2"/>
  <c r="A145" i="2"/>
  <c r="A292" i="2"/>
  <c r="A215" i="2"/>
  <c r="A279" i="2"/>
  <c r="A457" i="2"/>
  <c r="A100" i="2"/>
  <c r="A259" i="2"/>
  <c r="A389" i="2"/>
  <c r="A426" i="2"/>
  <c r="A490" i="2"/>
  <c r="A108" i="2"/>
  <c r="A386" i="2"/>
  <c r="A460" i="2"/>
  <c r="A90" i="2"/>
  <c r="A220" i="2"/>
  <c r="A152" i="2"/>
  <c r="A216" i="2"/>
  <c r="A466" i="2"/>
  <c r="A229" i="2"/>
  <c r="A98" i="2"/>
  <c r="A425" i="2"/>
  <c r="A232" i="2"/>
  <c r="A296" i="2"/>
  <c r="A393" i="2"/>
  <c r="A178" i="2"/>
  <c r="A380" i="2"/>
  <c r="A489" i="2"/>
  <c r="A485" i="2"/>
  <c r="A134" i="2"/>
  <c r="A431" i="2"/>
  <c r="A169" i="2"/>
  <c r="A262" i="2"/>
  <c r="A82" i="2"/>
  <c r="A281" i="2"/>
  <c r="A417" i="2"/>
  <c r="A343" i="2"/>
  <c r="A419" i="2"/>
  <c r="A326" i="2"/>
  <c r="A236" i="2"/>
  <c r="A289" i="2"/>
  <c r="A312" i="2"/>
  <c r="A448" i="2"/>
  <c r="A114" i="2"/>
  <c r="A344" i="2"/>
  <c r="A497" i="2"/>
  <c r="A464" i="2"/>
  <c r="A245" i="2"/>
  <c r="A139" i="2"/>
  <c r="A377" i="2"/>
  <c r="A349" i="2"/>
  <c r="A364" i="2"/>
  <c r="A456" i="2"/>
  <c r="A472" i="2"/>
  <c r="A133" i="2"/>
  <c r="A482" i="2"/>
  <c r="A192" i="2"/>
  <c r="A372" i="2"/>
  <c r="A384" i="2"/>
  <c r="A181" i="2"/>
  <c r="A116" i="2"/>
  <c r="A150" i="2"/>
  <c r="A430" i="2"/>
  <c r="A187" i="2"/>
  <c r="A362" i="2"/>
  <c r="A335" i="2"/>
  <c r="A280" i="2"/>
  <c r="A435" i="2"/>
  <c r="A153" i="2"/>
  <c r="A270" i="2"/>
  <c r="A477" i="2"/>
  <c r="A273" i="2"/>
  <c r="A337" i="2"/>
  <c r="A418" i="2"/>
  <c r="A275" i="2"/>
  <c r="A486" i="2"/>
  <c r="A171" i="2"/>
  <c r="A246" i="2"/>
  <c r="A177" i="2"/>
  <c r="A241" i="2"/>
  <c r="A322" i="2"/>
  <c r="A445" i="2"/>
  <c r="A213" i="2"/>
  <c r="A370" i="2"/>
  <c r="A257" i="2"/>
  <c r="A321" i="2"/>
  <c r="A402" i="2"/>
  <c r="A131" i="2"/>
  <c r="A278" i="2"/>
  <c r="A403" i="2"/>
  <c r="A132" i="2"/>
  <c r="A301" i="2"/>
  <c r="A122" i="2"/>
  <c r="A211" i="2"/>
  <c r="A138" i="2"/>
  <c r="A84" i="2"/>
  <c r="A174" i="2"/>
  <c r="A480" i="2"/>
  <c r="A118" i="2"/>
  <c r="A406" i="2"/>
  <c r="A276" i="2"/>
  <c r="A340" i="2"/>
  <c r="A438" i="2"/>
  <c r="A183" i="2"/>
  <c r="A297" i="2"/>
  <c r="A117" i="2"/>
  <c r="A210" i="2"/>
  <c r="A158" i="2"/>
  <c r="A222" i="2"/>
  <c r="A327" i="2"/>
  <c r="A157" i="2"/>
  <c r="A373" i="2"/>
  <c r="A375" i="2"/>
  <c r="A135" i="2"/>
  <c r="A113" i="2"/>
  <c r="A163" i="2"/>
  <c r="A487" i="2"/>
  <c r="A242" i="2"/>
  <c r="A383" i="2"/>
  <c r="A76" i="2"/>
  <c r="A492" i="2"/>
  <c r="A357" i="2"/>
  <c r="A119" i="2"/>
  <c r="A388" i="2"/>
  <c r="A189" i="2"/>
  <c r="A156" i="2"/>
  <c r="A295" i="2"/>
  <c r="A202" i="2"/>
  <c r="A266" i="2"/>
  <c r="A468" i="2"/>
  <c r="A175" i="2"/>
  <c r="A164" i="2"/>
  <c r="A467" i="2"/>
  <c r="A218" i="2"/>
  <c r="A282" i="2"/>
  <c r="A371" i="2"/>
  <c r="A244" i="2"/>
  <c r="A463" i="2"/>
  <c r="A96" i="2"/>
  <c r="A168" i="2"/>
  <c r="A155" i="2"/>
  <c r="A219" i="2"/>
  <c r="A313" i="2"/>
  <c r="A488" i="2"/>
  <c r="A126" i="2"/>
  <c r="A140" i="2"/>
  <c r="F109" i="2"/>
  <c r="F107" i="2"/>
  <c r="F102" i="2"/>
  <c r="F136" i="2"/>
  <c r="F123" i="2"/>
  <c r="F124" i="2"/>
  <c r="F80" i="2"/>
  <c r="F87" i="2"/>
  <c r="F83" i="2"/>
  <c r="F119" i="2"/>
  <c r="F131" i="2"/>
  <c r="F126" i="2"/>
  <c r="F96" i="2"/>
  <c r="F121" i="2"/>
  <c r="F118" i="2"/>
  <c r="F89" i="2"/>
  <c r="F125" i="2"/>
  <c r="F88" i="2"/>
  <c r="F82" i="2"/>
  <c r="F117" i="2"/>
  <c r="F81" i="2"/>
  <c r="F97" i="2"/>
  <c r="F95" i="2"/>
  <c r="F137" i="2"/>
  <c r="F105" i="2"/>
  <c r="F76" i="2"/>
  <c r="F128" i="2"/>
  <c r="F129" i="2"/>
  <c r="F84" i="2"/>
  <c r="F92" i="2"/>
  <c r="F100" i="2"/>
  <c r="F108" i="2"/>
  <c r="F101" i="2"/>
  <c r="F77" i="2"/>
  <c r="F85" i="2"/>
  <c r="F93" i="2"/>
  <c r="F94" i="2"/>
  <c r="F133" i="2"/>
  <c r="F78" i="2"/>
  <c r="F86" i="2"/>
  <c r="F79" i="2"/>
  <c r="F91" i="2"/>
  <c r="F134" i="2"/>
  <c r="F115" i="2"/>
  <c r="F135" i="2"/>
  <c r="F110" i="2"/>
  <c r="F103" i="2"/>
  <c r="F111" i="2"/>
  <c r="F112" i="2"/>
  <c r="F99" i="2"/>
  <c r="F127" i="2"/>
  <c r="F120" i="2"/>
  <c r="F104" i="2"/>
  <c r="F113" i="2"/>
  <c r="F132" i="2"/>
  <c r="F130" i="2"/>
  <c r="F114" i="2"/>
  <c r="F90" i="2"/>
  <c r="F98" i="2"/>
  <c r="F106" i="2"/>
  <c r="B5" i="2"/>
  <c r="F21" i="2"/>
  <c r="F8" i="2"/>
  <c r="A5" i="2"/>
  <c r="F9" i="2"/>
  <c r="F22" i="2"/>
  <c r="F6" i="2"/>
  <c r="F7" i="2"/>
  <c r="F4" i="2"/>
  <c r="F30" i="2"/>
  <c r="F5" i="2"/>
  <c r="F16" i="2"/>
  <c r="F17" i="2"/>
  <c r="F14" i="2"/>
  <c r="F20" i="2"/>
  <c r="F13" i="2"/>
  <c r="F24" i="2"/>
  <c r="F12" i="2"/>
  <c r="F10" i="2"/>
  <c r="F27" i="2"/>
  <c r="F11" i="2"/>
  <c r="F15" i="2"/>
  <c r="F23" i="2"/>
  <c r="F25" i="2"/>
  <c r="F28" i="2"/>
  <c r="F18" i="2"/>
  <c r="F31" i="2"/>
  <c r="F26" i="2"/>
  <c r="F29" i="2"/>
  <c r="F19" i="2"/>
  <c r="C276" i="3"/>
  <c r="B276" i="3"/>
  <c r="C270" i="3"/>
  <c r="B270" i="3"/>
  <c r="C218" i="3"/>
  <c r="B218" i="3"/>
  <c r="C177" i="3"/>
  <c r="B177" i="3"/>
  <c r="C150" i="3"/>
  <c r="B150" i="3"/>
  <c r="C88" i="3"/>
  <c r="B88" i="3"/>
  <c r="F81" i="15"/>
  <c r="E81" i="15"/>
  <c r="D81" i="15"/>
  <c r="C81" i="15"/>
  <c r="B81" i="15"/>
  <c r="F75" i="15"/>
  <c r="E75" i="15"/>
  <c r="D75" i="15"/>
  <c r="C75" i="15"/>
  <c r="B75" i="15"/>
  <c r="F21" i="15"/>
  <c r="E21" i="15"/>
  <c r="D21" i="15"/>
  <c r="C21" i="15"/>
  <c r="B21" i="15"/>
  <c r="F78" i="14"/>
  <c r="E78" i="14"/>
  <c r="D78" i="14"/>
  <c r="C78" i="14"/>
  <c r="B78" i="14"/>
  <c r="F105" i="14"/>
  <c r="E105" i="14"/>
  <c r="D105" i="14"/>
  <c r="C105" i="14"/>
  <c r="B105" i="14"/>
  <c r="F14" i="14"/>
  <c r="E14" i="14"/>
  <c r="D14" i="14"/>
  <c r="C14" i="14"/>
  <c r="B14" i="14"/>
  <c r="C488" i="3"/>
  <c r="B488" i="3"/>
  <c r="B486" i="3"/>
  <c r="F40" i="17"/>
  <c r="E40" i="17"/>
  <c r="D40" i="17"/>
  <c r="C40" i="17"/>
  <c r="B40" i="17"/>
  <c r="F39" i="17"/>
  <c r="E39" i="17"/>
  <c r="D39" i="17"/>
  <c r="C39" i="17"/>
  <c r="B39" i="17"/>
  <c r="F38" i="17"/>
  <c r="E38" i="17"/>
  <c r="D38" i="17"/>
  <c r="C38" i="17"/>
  <c r="B38" i="17"/>
  <c r="F37" i="17"/>
  <c r="E37" i="17"/>
  <c r="D37" i="17"/>
  <c r="C37" i="17"/>
  <c r="B37" i="17"/>
  <c r="F36" i="17"/>
  <c r="E36" i="17"/>
  <c r="D36" i="17"/>
  <c r="C36" i="17"/>
  <c r="B36" i="17"/>
  <c r="F35" i="17"/>
  <c r="E35" i="17"/>
  <c r="D35" i="17"/>
  <c r="C35" i="17"/>
  <c r="B35" i="17"/>
  <c r="F34" i="17"/>
  <c r="E34" i="17"/>
  <c r="D34" i="17"/>
  <c r="C34" i="17"/>
  <c r="B34" i="17"/>
  <c r="F33" i="17"/>
  <c r="E33" i="17"/>
  <c r="D33" i="17"/>
  <c r="C33" i="17"/>
  <c r="B33" i="17"/>
  <c r="F32" i="17"/>
  <c r="E32" i="17"/>
  <c r="D32" i="17"/>
  <c r="C32" i="17"/>
  <c r="B32" i="17"/>
  <c r="F31" i="17"/>
  <c r="E31" i="17"/>
  <c r="D31" i="17"/>
  <c r="C31" i="17"/>
  <c r="B31" i="17"/>
  <c r="F30" i="17"/>
  <c r="E30" i="17"/>
  <c r="D30" i="17"/>
  <c r="C30" i="17"/>
  <c r="B30" i="17"/>
  <c r="F29" i="17"/>
  <c r="E29" i="17"/>
  <c r="D29" i="17"/>
  <c r="C29" i="17"/>
  <c r="B29" i="17"/>
  <c r="F28" i="17"/>
  <c r="E28" i="17"/>
  <c r="D28" i="17"/>
  <c r="C28" i="17"/>
  <c r="B28" i="17"/>
  <c r="F27" i="17"/>
  <c r="E27" i="17"/>
  <c r="D27" i="17"/>
  <c r="C27" i="17"/>
  <c r="B27" i="17"/>
  <c r="F26" i="17"/>
  <c r="E26" i="17"/>
  <c r="D26" i="17"/>
  <c r="C26" i="17"/>
  <c r="B26" i="17"/>
  <c r="F25" i="17"/>
  <c r="E25" i="17"/>
  <c r="D25" i="17"/>
  <c r="C25" i="17"/>
  <c r="B25" i="17"/>
  <c r="F24" i="17"/>
  <c r="E24" i="17"/>
  <c r="D24" i="17"/>
  <c r="C24" i="17"/>
  <c r="B24" i="17"/>
  <c r="F23" i="17"/>
  <c r="E23" i="17"/>
  <c r="D23" i="17"/>
  <c r="C23" i="17"/>
  <c r="B23" i="17"/>
  <c r="F22" i="17"/>
  <c r="E22" i="17"/>
  <c r="D22" i="17"/>
  <c r="C22" i="17"/>
  <c r="B22" i="17"/>
  <c r="F21" i="17"/>
  <c r="E21" i="17"/>
  <c r="D21" i="17"/>
  <c r="C21" i="17"/>
  <c r="B21" i="17"/>
  <c r="F20" i="17"/>
  <c r="E20" i="17"/>
  <c r="D20" i="17"/>
  <c r="C20" i="17"/>
  <c r="B20" i="17"/>
  <c r="F19" i="17"/>
  <c r="E19" i="17"/>
  <c r="D19" i="17"/>
  <c r="C19" i="17"/>
  <c r="B19" i="17"/>
  <c r="F18" i="17"/>
  <c r="E18" i="17"/>
  <c r="D18" i="17"/>
  <c r="C18" i="17"/>
  <c r="B18" i="17"/>
  <c r="F17" i="17"/>
  <c r="E17" i="17"/>
  <c r="D17" i="17"/>
  <c r="C17" i="17"/>
  <c r="B17" i="17"/>
  <c r="F16" i="17"/>
  <c r="E16" i="17"/>
  <c r="D16" i="17"/>
  <c r="C16" i="17"/>
  <c r="B16" i="17"/>
  <c r="F15" i="17"/>
  <c r="E15" i="17"/>
  <c r="D15" i="17"/>
  <c r="C15" i="17"/>
  <c r="B15" i="17"/>
  <c r="F14" i="17"/>
  <c r="E14" i="17"/>
  <c r="D14" i="17"/>
  <c r="C14" i="17"/>
  <c r="B14" i="17"/>
  <c r="F13" i="17"/>
  <c r="E13" i="17"/>
  <c r="D13" i="17"/>
  <c r="C13" i="17"/>
  <c r="B13" i="17"/>
  <c r="F12" i="17"/>
  <c r="E12" i="17"/>
  <c r="D12" i="17"/>
  <c r="C12" i="17"/>
  <c r="B12" i="17"/>
  <c r="F11" i="17"/>
  <c r="E11" i="17"/>
  <c r="D11" i="17"/>
  <c r="C11" i="17"/>
  <c r="B11" i="17"/>
  <c r="F10" i="17"/>
  <c r="E10" i="17"/>
  <c r="D10" i="17"/>
  <c r="C10" i="17"/>
  <c r="B10" i="17"/>
  <c r="F9" i="17"/>
  <c r="E9" i="17"/>
  <c r="D9" i="17"/>
  <c r="C9" i="17"/>
  <c r="B9" i="17"/>
  <c r="F8" i="17"/>
  <c r="E8" i="17"/>
  <c r="D8" i="17"/>
  <c r="C8" i="17"/>
  <c r="B8" i="17"/>
  <c r="F7" i="17"/>
  <c r="E7" i="17"/>
  <c r="D7" i="17"/>
  <c r="C7" i="17"/>
  <c r="B7" i="17"/>
  <c r="F6" i="17"/>
  <c r="E6" i="17"/>
  <c r="D6" i="17"/>
  <c r="C6" i="17"/>
  <c r="B6" i="17"/>
  <c r="F5" i="17"/>
  <c r="E5" i="17"/>
  <c r="D5" i="17"/>
  <c r="C5" i="17"/>
  <c r="B5" i="17"/>
  <c r="F4" i="17"/>
  <c r="E4" i="17"/>
  <c r="D4" i="17"/>
  <c r="C4" i="17"/>
  <c r="B4" i="17"/>
  <c r="F61" i="9"/>
  <c r="E61" i="9"/>
  <c r="D61" i="9"/>
  <c r="C61" i="9"/>
  <c r="B61" i="9"/>
  <c r="B311" i="3"/>
  <c r="A83" i="2" s="1"/>
  <c r="C329" i="3"/>
  <c r="B86" i="2" s="1"/>
  <c r="B329" i="3"/>
  <c r="A86" i="2" s="1"/>
  <c r="C328" i="3"/>
  <c r="B328" i="3"/>
  <c r="C327" i="3"/>
  <c r="B327" i="3"/>
  <c r="C326" i="3"/>
  <c r="B326" i="3"/>
  <c r="C325" i="3"/>
  <c r="B325" i="3"/>
  <c r="C324" i="3"/>
  <c r="B324" i="3"/>
  <c r="C323" i="3"/>
  <c r="B323" i="3"/>
  <c r="C322" i="3"/>
  <c r="B322" i="3"/>
  <c r="C321" i="3"/>
  <c r="B321" i="3"/>
  <c r="C320" i="3"/>
  <c r="B320" i="3"/>
  <c r="C319" i="3"/>
  <c r="B319" i="3"/>
  <c r="C318" i="3"/>
  <c r="B318" i="3"/>
  <c r="C317" i="3"/>
  <c r="B317" i="3"/>
  <c r="C316" i="3"/>
  <c r="B316" i="3"/>
  <c r="C315" i="3"/>
  <c r="B315" i="3"/>
  <c r="C314" i="3"/>
  <c r="B314" i="3"/>
  <c r="C313" i="3"/>
  <c r="B85" i="2" s="1"/>
  <c r="B313" i="3"/>
  <c r="A85" i="2" s="1"/>
  <c r="F20" i="16"/>
  <c r="E20" i="16"/>
  <c r="D20" i="16"/>
  <c r="C20" i="16"/>
  <c r="B20" i="16"/>
  <c r="F19" i="16"/>
  <c r="E19" i="16"/>
  <c r="D19" i="16"/>
  <c r="C19" i="16"/>
  <c r="B19" i="16"/>
  <c r="F18" i="16"/>
  <c r="E18" i="16"/>
  <c r="D18" i="16"/>
  <c r="C18" i="16"/>
  <c r="B18" i="16"/>
  <c r="F17" i="16"/>
  <c r="E17" i="16"/>
  <c r="D17" i="16"/>
  <c r="C17" i="16"/>
  <c r="B17" i="16"/>
  <c r="F16" i="16"/>
  <c r="E16" i="16"/>
  <c r="D16" i="16"/>
  <c r="C16" i="16"/>
  <c r="B16" i="16"/>
  <c r="F15" i="16"/>
  <c r="E15" i="16"/>
  <c r="D15" i="16"/>
  <c r="C15" i="16"/>
  <c r="B15" i="16"/>
  <c r="F14" i="16"/>
  <c r="E14" i="16"/>
  <c r="D14" i="16"/>
  <c r="C14" i="16"/>
  <c r="B14" i="16"/>
  <c r="F13" i="16"/>
  <c r="E13" i="16"/>
  <c r="D13" i="16"/>
  <c r="C13" i="16"/>
  <c r="B13" i="16"/>
  <c r="F12" i="16"/>
  <c r="E12" i="16"/>
  <c r="D12" i="16"/>
  <c r="C12" i="16"/>
  <c r="B12" i="16"/>
  <c r="F11" i="16"/>
  <c r="E11" i="16"/>
  <c r="D11" i="16"/>
  <c r="C11" i="16"/>
  <c r="B11" i="16"/>
  <c r="F10" i="16"/>
  <c r="E10" i="16"/>
  <c r="D10" i="16"/>
  <c r="C10" i="16"/>
  <c r="B10" i="16"/>
  <c r="F9" i="16"/>
  <c r="E9" i="16"/>
  <c r="D9" i="16"/>
  <c r="C9" i="16"/>
  <c r="B9" i="16"/>
  <c r="F8" i="16"/>
  <c r="E8" i="16"/>
  <c r="D8" i="16"/>
  <c r="C8" i="16"/>
  <c r="B8" i="16"/>
  <c r="F7" i="16"/>
  <c r="E7" i="16"/>
  <c r="D7" i="16"/>
  <c r="C7" i="16"/>
  <c r="B7" i="16"/>
  <c r="F6" i="16"/>
  <c r="E6" i="16"/>
  <c r="D6" i="16"/>
  <c r="C6" i="16"/>
  <c r="B6" i="16"/>
  <c r="F5" i="16"/>
  <c r="E5" i="16"/>
  <c r="D5" i="16"/>
  <c r="C5" i="16"/>
  <c r="B5" i="16"/>
  <c r="F4" i="16"/>
  <c r="E4" i="16"/>
  <c r="D4" i="16"/>
  <c r="C4" i="16"/>
  <c r="B4" i="16"/>
  <c r="B199" i="3"/>
  <c r="C308" i="3"/>
  <c r="B308" i="3"/>
  <c r="C307" i="3"/>
  <c r="B307" i="3"/>
  <c r="C306" i="3"/>
  <c r="B306" i="3"/>
  <c r="C305" i="3"/>
  <c r="B305" i="3"/>
  <c r="C304" i="3"/>
  <c r="B304" i="3"/>
  <c r="C303" i="3"/>
  <c r="B303" i="3"/>
  <c r="C302" i="3"/>
  <c r="B302" i="3"/>
  <c r="C301" i="3"/>
  <c r="B301" i="3"/>
  <c r="C300" i="3"/>
  <c r="B300" i="3"/>
  <c r="C299" i="3"/>
  <c r="B299" i="3"/>
  <c r="C298" i="3"/>
  <c r="B298" i="3"/>
  <c r="C297" i="3"/>
  <c r="B297" i="3"/>
  <c r="C296" i="3"/>
  <c r="B296" i="3"/>
  <c r="C295" i="3"/>
  <c r="B295" i="3"/>
  <c r="C294" i="3"/>
  <c r="B294" i="3"/>
  <c r="C293" i="3"/>
  <c r="B293" i="3"/>
  <c r="C292" i="3"/>
  <c r="B292" i="3"/>
  <c r="C291" i="3"/>
  <c r="B291" i="3"/>
  <c r="C290" i="3"/>
  <c r="B290" i="3"/>
  <c r="C289" i="3"/>
  <c r="B289" i="3"/>
  <c r="C288" i="3"/>
  <c r="B288" i="3"/>
  <c r="C287" i="3"/>
  <c r="B287" i="3"/>
  <c r="C286" i="3"/>
  <c r="B286" i="3"/>
  <c r="C285" i="3"/>
  <c r="B285" i="3"/>
  <c r="C284" i="3"/>
  <c r="B284" i="3"/>
  <c r="C283" i="3"/>
  <c r="B283" i="3"/>
  <c r="C282" i="3"/>
  <c r="B282" i="3"/>
  <c r="C281" i="3"/>
  <c r="B281" i="3"/>
  <c r="C280" i="3"/>
  <c r="B280" i="3"/>
  <c r="C279" i="3"/>
  <c r="B279" i="3"/>
  <c r="C278" i="3"/>
  <c r="B278" i="3"/>
  <c r="C277" i="3"/>
  <c r="B277" i="3"/>
  <c r="C275" i="3"/>
  <c r="B275" i="3"/>
  <c r="C274" i="3"/>
  <c r="B274" i="3"/>
  <c r="C273" i="3"/>
  <c r="B273" i="3"/>
  <c r="C272" i="3"/>
  <c r="B272" i="3"/>
  <c r="C271" i="3"/>
  <c r="B271" i="3"/>
  <c r="C269" i="3"/>
  <c r="B269" i="3"/>
  <c r="C268" i="3"/>
  <c r="B268" i="3"/>
  <c r="C267" i="3"/>
  <c r="B267" i="3"/>
  <c r="C266" i="3"/>
  <c r="B266" i="3"/>
  <c r="C265" i="3"/>
  <c r="B265" i="3"/>
  <c r="C264" i="3"/>
  <c r="B264" i="3"/>
  <c r="C263" i="3"/>
  <c r="B263" i="3"/>
  <c r="C262" i="3"/>
  <c r="B262" i="3"/>
  <c r="C261" i="3"/>
  <c r="B261" i="3"/>
  <c r="C260" i="3"/>
  <c r="B260" i="3"/>
  <c r="C259" i="3"/>
  <c r="B259" i="3"/>
  <c r="C258" i="3"/>
  <c r="B258" i="3"/>
  <c r="C257" i="3"/>
  <c r="B257" i="3"/>
  <c r="C256" i="3"/>
  <c r="B256" i="3"/>
  <c r="C255" i="3"/>
  <c r="B255" i="3"/>
  <c r="C254" i="3"/>
  <c r="B254" i="3"/>
  <c r="C253" i="3"/>
  <c r="B253" i="3"/>
  <c r="C252" i="3"/>
  <c r="B252" i="3"/>
  <c r="C251" i="3"/>
  <c r="B251" i="3"/>
  <c r="C250" i="3"/>
  <c r="B250" i="3"/>
  <c r="C249" i="3"/>
  <c r="B249" i="3"/>
  <c r="C248" i="3"/>
  <c r="B248" i="3"/>
  <c r="C247" i="3"/>
  <c r="B247" i="3"/>
  <c r="C246" i="3"/>
  <c r="B246" i="3"/>
  <c r="C245" i="3"/>
  <c r="B245" i="3"/>
  <c r="C244" i="3"/>
  <c r="B244" i="3"/>
  <c r="C243" i="3"/>
  <c r="B243" i="3"/>
  <c r="C242" i="3"/>
  <c r="B242" i="3"/>
  <c r="C241" i="3"/>
  <c r="B241" i="3"/>
  <c r="C240" i="3"/>
  <c r="B240" i="3"/>
  <c r="C239" i="3"/>
  <c r="B239" i="3"/>
  <c r="C238" i="3"/>
  <c r="B238" i="3"/>
  <c r="C237" i="3"/>
  <c r="B237" i="3"/>
  <c r="C236" i="3"/>
  <c r="B236" i="3"/>
  <c r="C235" i="3"/>
  <c r="B235" i="3"/>
  <c r="C234" i="3"/>
  <c r="B234" i="3"/>
  <c r="C233" i="3"/>
  <c r="B233" i="3"/>
  <c r="C232" i="3"/>
  <c r="B232" i="3"/>
  <c r="C231" i="3"/>
  <c r="B231" i="3"/>
  <c r="C230" i="3"/>
  <c r="B230" i="3"/>
  <c r="C229" i="3"/>
  <c r="B229" i="3"/>
  <c r="C228" i="3"/>
  <c r="B228" i="3"/>
  <c r="C227" i="3"/>
  <c r="B227" i="3"/>
  <c r="C226" i="3"/>
  <c r="B226" i="3"/>
  <c r="C225" i="3"/>
  <c r="B225" i="3"/>
  <c r="C224" i="3"/>
  <c r="B224" i="3"/>
  <c r="C223" i="3"/>
  <c r="B223" i="3"/>
  <c r="C222" i="3"/>
  <c r="B222" i="3"/>
  <c r="C221" i="3"/>
  <c r="B221" i="3"/>
  <c r="C220" i="3"/>
  <c r="B220" i="3"/>
  <c r="C219" i="3"/>
  <c r="B219" i="3"/>
  <c r="C217" i="3"/>
  <c r="B217" i="3"/>
  <c r="C216" i="3"/>
  <c r="B216" i="3"/>
  <c r="C215" i="3"/>
  <c r="B215" i="3"/>
  <c r="C214" i="3"/>
  <c r="B214" i="3"/>
  <c r="C213" i="3"/>
  <c r="B213" i="3"/>
  <c r="C212" i="3"/>
  <c r="B212" i="3"/>
  <c r="C211" i="3"/>
  <c r="B211" i="3"/>
  <c r="C210" i="3"/>
  <c r="B210" i="3"/>
  <c r="C209" i="3"/>
  <c r="B209" i="3"/>
  <c r="C208" i="3"/>
  <c r="B208" i="3"/>
  <c r="C207" i="3"/>
  <c r="B207" i="3"/>
  <c r="C206" i="3"/>
  <c r="B206" i="3"/>
  <c r="C205" i="3"/>
  <c r="B205" i="3"/>
  <c r="C204" i="3"/>
  <c r="B204" i="3"/>
  <c r="C203" i="3"/>
  <c r="B203" i="3"/>
  <c r="C202" i="3"/>
  <c r="B202" i="3"/>
  <c r="C201" i="3"/>
  <c r="B201" i="3"/>
  <c r="B76" i="3"/>
  <c r="A78" i="2" s="1"/>
  <c r="C196" i="3"/>
  <c r="B196" i="3"/>
  <c r="C195" i="3"/>
  <c r="B195" i="3"/>
  <c r="C194" i="3"/>
  <c r="B194" i="3"/>
  <c r="C193" i="3"/>
  <c r="B193" i="3"/>
  <c r="C192" i="3"/>
  <c r="B192" i="3"/>
  <c r="C191" i="3"/>
  <c r="B191" i="3"/>
  <c r="C190" i="3"/>
  <c r="B190" i="3"/>
  <c r="C189" i="3"/>
  <c r="B189" i="3"/>
  <c r="C188" i="3"/>
  <c r="B188" i="3"/>
  <c r="C187" i="3"/>
  <c r="B187" i="3"/>
  <c r="C186" i="3"/>
  <c r="B186" i="3"/>
  <c r="C185" i="3"/>
  <c r="B185" i="3"/>
  <c r="C184" i="3"/>
  <c r="B184" i="3"/>
  <c r="C183" i="3"/>
  <c r="B183" i="3"/>
  <c r="C182" i="3"/>
  <c r="B182" i="3"/>
  <c r="C181" i="3"/>
  <c r="B181" i="3"/>
  <c r="C180" i="3"/>
  <c r="B180" i="3"/>
  <c r="C179" i="3"/>
  <c r="B179" i="3"/>
  <c r="C178" i="3"/>
  <c r="B178" i="3"/>
  <c r="C176" i="3"/>
  <c r="B176" i="3"/>
  <c r="C175" i="3"/>
  <c r="B175" i="3"/>
  <c r="C174" i="3"/>
  <c r="B174" i="3"/>
  <c r="C173" i="3"/>
  <c r="B173" i="3"/>
  <c r="C172" i="3"/>
  <c r="B172" i="3"/>
  <c r="C171" i="3"/>
  <c r="B171" i="3"/>
  <c r="C170" i="3"/>
  <c r="B170" i="3"/>
  <c r="C169" i="3"/>
  <c r="B169" i="3"/>
  <c r="C168" i="3"/>
  <c r="B168" i="3"/>
  <c r="C167" i="3"/>
  <c r="B167" i="3"/>
  <c r="C166" i="3"/>
  <c r="B166" i="3"/>
  <c r="C165" i="3"/>
  <c r="B165" i="3"/>
  <c r="C164" i="3"/>
  <c r="B164" i="3"/>
  <c r="C163" i="3"/>
  <c r="B163" i="3"/>
  <c r="C162" i="3"/>
  <c r="B162" i="3"/>
  <c r="C161" i="3"/>
  <c r="B161" i="3"/>
  <c r="C160" i="3"/>
  <c r="B160" i="3"/>
  <c r="C159" i="3"/>
  <c r="B159" i="3"/>
  <c r="C158" i="3"/>
  <c r="B158" i="3"/>
  <c r="C157" i="3"/>
  <c r="B157" i="3"/>
  <c r="C156" i="3"/>
  <c r="B156" i="3"/>
  <c r="C155" i="3"/>
  <c r="B155" i="3"/>
  <c r="C154" i="3"/>
  <c r="B154" i="3"/>
  <c r="C153" i="3"/>
  <c r="B153" i="3"/>
  <c r="C152" i="3"/>
  <c r="B152" i="3"/>
  <c r="C151" i="3"/>
  <c r="B151" i="3"/>
  <c r="C149" i="3"/>
  <c r="B149" i="3"/>
  <c r="C148" i="3"/>
  <c r="B148" i="3"/>
  <c r="C147" i="3"/>
  <c r="B147" i="3"/>
  <c r="C146" i="3"/>
  <c r="B146" i="3"/>
  <c r="C145" i="3"/>
  <c r="B145" i="3"/>
  <c r="C144" i="3"/>
  <c r="B144" i="3"/>
  <c r="C143" i="3"/>
  <c r="B143" i="3"/>
  <c r="C142" i="3"/>
  <c r="B142" i="3"/>
  <c r="C141" i="3"/>
  <c r="B141" i="3"/>
  <c r="C140" i="3"/>
  <c r="B140" i="3"/>
  <c r="C139" i="3"/>
  <c r="B139" i="3"/>
  <c r="C138" i="3"/>
  <c r="B138" i="3"/>
  <c r="C137" i="3"/>
  <c r="B137" i="3"/>
  <c r="C136" i="3"/>
  <c r="B136" i="3"/>
  <c r="C135" i="3"/>
  <c r="B135" i="3"/>
  <c r="C134" i="3"/>
  <c r="B134" i="3"/>
  <c r="C133" i="3"/>
  <c r="B133" i="3"/>
  <c r="C132" i="3"/>
  <c r="B132" i="3"/>
  <c r="C131" i="3"/>
  <c r="B131" i="3"/>
  <c r="C130" i="3"/>
  <c r="B130" i="3"/>
  <c r="C129" i="3"/>
  <c r="B129" i="3"/>
  <c r="C128" i="3"/>
  <c r="B128" i="3"/>
  <c r="C127" i="3"/>
  <c r="B127" i="3"/>
  <c r="C126" i="3"/>
  <c r="B126" i="3"/>
  <c r="C125" i="3"/>
  <c r="B125" i="3"/>
  <c r="C124" i="3"/>
  <c r="B124" i="3"/>
  <c r="C123" i="3"/>
  <c r="B123" i="3"/>
  <c r="C122" i="3"/>
  <c r="B122" i="3"/>
  <c r="C121" i="3"/>
  <c r="B121" i="3"/>
  <c r="C120" i="3"/>
  <c r="B120" i="3"/>
  <c r="C119" i="3"/>
  <c r="B119" i="3"/>
  <c r="C118" i="3"/>
  <c r="B118" i="3"/>
  <c r="C117" i="3"/>
  <c r="B117" i="3"/>
  <c r="C116" i="3"/>
  <c r="B116" i="3"/>
  <c r="C115" i="3"/>
  <c r="B115" i="3"/>
  <c r="C114" i="3"/>
  <c r="B114" i="3"/>
  <c r="C113" i="3"/>
  <c r="B113" i="3"/>
  <c r="C112" i="3"/>
  <c r="B112" i="3"/>
  <c r="C111" i="3"/>
  <c r="B111" i="3"/>
  <c r="C110" i="3"/>
  <c r="B110" i="3"/>
  <c r="C109" i="3"/>
  <c r="B109" i="3"/>
  <c r="C108" i="3"/>
  <c r="B108" i="3"/>
  <c r="C107" i="3"/>
  <c r="B107" i="3"/>
  <c r="C106" i="3"/>
  <c r="B106" i="3"/>
  <c r="C105" i="3"/>
  <c r="B105" i="3"/>
  <c r="C104" i="3"/>
  <c r="B104" i="3"/>
  <c r="C103" i="3"/>
  <c r="B103" i="3"/>
  <c r="C102" i="3"/>
  <c r="B102" i="3"/>
  <c r="C101" i="3"/>
  <c r="B101" i="3"/>
  <c r="C100" i="3"/>
  <c r="B100" i="3"/>
  <c r="C99" i="3"/>
  <c r="B99" i="3"/>
  <c r="C98" i="3"/>
  <c r="B98" i="3"/>
  <c r="C97" i="3"/>
  <c r="B97" i="3"/>
  <c r="C96" i="3"/>
  <c r="B96" i="3"/>
  <c r="C95" i="3"/>
  <c r="B95" i="3"/>
  <c r="C94" i="3"/>
  <c r="B94" i="3"/>
  <c r="C93" i="3"/>
  <c r="B93" i="3"/>
  <c r="C92" i="3"/>
  <c r="B92" i="3"/>
  <c r="C91" i="3"/>
  <c r="B91" i="3"/>
  <c r="C90" i="3"/>
  <c r="B90" i="3"/>
  <c r="C89" i="3"/>
  <c r="B89" i="3"/>
  <c r="C87" i="3"/>
  <c r="B87" i="3"/>
  <c r="C86" i="3"/>
  <c r="B86" i="3"/>
  <c r="C85" i="3"/>
  <c r="B85" i="3"/>
  <c r="C84" i="3"/>
  <c r="B84" i="3"/>
  <c r="C83" i="3"/>
  <c r="B83" i="3"/>
  <c r="C82" i="3"/>
  <c r="B82" i="3"/>
  <c r="C81" i="3"/>
  <c r="B81" i="3"/>
  <c r="C80" i="3"/>
  <c r="B80" i="3"/>
  <c r="C79" i="3"/>
  <c r="B79" i="3"/>
  <c r="C78" i="3"/>
  <c r="B80" i="2" s="1"/>
  <c r="B78" i="3"/>
  <c r="A80" i="2" s="1"/>
  <c r="F113" i="15"/>
  <c r="E113" i="15"/>
  <c r="D113" i="15"/>
  <c r="C113" i="15"/>
  <c r="B113" i="15"/>
  <c r="F112" i="15"/>
  <c r="E112" i="15"/>
  <c r="D112" i="15"/>
  <c r="C112" i="15"/>
  <c r="B112" i="15"/>
  <c r="F111" i="15"/>
  <c r="E111" i="15"/>
  <c r="D111" i="15"/>
  <c r="C111" i="15"/>
  <c r="B111" i="15"/>
  <c r="F110" i="15"/>
  <c r="E110" i="15"/>
  <c r="D110" i="15"/>
  <c r="C110" i="15"/>
  <c r="B110" i="15"/>
  <c r="F109" i="15"/>
  <c r="E109" i="15"/>
  <c r="D109" i="15"/>
  <c r="C109" i="15"/>
  <c r="B109" i="15"/>
  <c r="F108" i="15"/>
  <c r="E108" i="15"/>
  <c r="D108" i="15"/>
  <c r="C108" i="15"/>
  <c r="B108" i="15"/>
  <c r="F107" i="15"/>
  <c r="E107" i="15"/>
  <c r="D107" i="15"/>
  <c r="C107" i="15"/>
  <c r="B107" i="15"/>
  <c r="F106" i="15"/>
  <c r="E106" i="15"/>
  <c r="D106" i="15"/>
  <c r="C106" i="15"/>
  <c r="B106" i="15"/>
  <c r="F105" i="15"/>
  <c r="E105" i="15"/>
  <c r="D105" i="15"/>
  <c r="C105" i="15"/>
  <c r="B105" i="15"/>
  <c r="F104" i="15"/>
  <c r="E104" i="15"/>
  <c r="D104" i="15"/>
  <c r="C104" i="15"/>
  <c r="B104" i="15"/>
  <c r="F103" i="15"/>
  <c r="E103" i="15"/>
  <c r="D103" i="15"/>
  <c r="C103" i="15"/>
  <c r="B103" i="15"/>
  <c r="F102" i="15"/>
  <c r="E102" i="15"/>
  <c r="D102" i="15"/>
  <c r="C102" i="15"/>
  <c r="B102" i="15"/>
  <c r="F101" i="15"/>
  <c r="E101" i="15"/>
  <c r="D101" i="15"/>
  <c r="C101" i="15"/>
  <c r="B101" i="15"/>
  <c r="F100" i="15"/>
  <c r="E100" i="15"/>
  <c r="D100" i="15"/>
  <c r="C100" i="15"/>
  <c r="B100" i="15"/>
  <c r="F99" i="15"/>
  <c r="E99" i="15"/>
  <c r="D99" i="15"/>
  <c r="C99" i="15"/>
  <c r="B99" i="15"/>
  <c r="F98" i="15"/>
  <c r="E98" i="15"/>
  <c r="D98" i="15"/>
  <c r="C98" i="15"/>
  <c r="B98" i="15"/>
  <c r="F97" i="15"/>
  <c r="E97" i="15"/>
  <c r="D97" i="15"/>
  <c r="C97" i="15"/>
  <c r="B97" i="15"/>
  <c r="F96" i="15"/>
  <c r="E96" i="15"/>
  <c r="D96" i="15"/>
  <c r="C96" i="15"/>
  <c r="B96" i="15"/>
  <c r="F95" i="15"/>
  <c r="E95" i="15"/>
  <c r="D95" i="15"/>
  <c r="C95" i="15"/>
  <c r="B95" i="15"/>
  <c r="F94" i="15"/>
  <c r="E94" i="15"/>
  <c r="D94" i="15"/>
  <c r="C94" i="15"/>
  <c r="B94" i="15"/>
  <c r="F93" i="15"/>
  <c r="E93" i="15"/>
  <c r="D93" i="15"/>
  <c r="C93" i="15"/>
  <c r="B93" i="15"/>
  <c r="F92" i="15"/>
  <c r="E92" i="15"/>
  <c r="D92" i="15"/>
  <c r="C92" i="15"/>
  <c r="B92" i="15"/>
  <c r="F91" i="15"/>
  <c r="E91" i="15"/>
  <c r="D91" i="15"/>
  <c r="C91" i="15"/>
  <c r="B91" i="15"/>
  <c r="F90" i="15"/>
  <c r="E90" i="15"/>
  <c r="D90" i="15"/>
  <c r="C90" i="15"/>
  <c r="B90" i="15"/>
  <c r="F89" i="15"/>
  <c r="E89" i="15"/>
  <c r="D89" i="15"/>
  <c r="C89" i="15"/>
  <c r="B89" i="15"/>
  <c r="F88" i="15"/>
  <c r="E88" i="15"/>
  <c r="D88" i="15"/>
  <c r="C88" i="15"/>
  <c r="B88" i="15"/>
  <c r="F87" i="15"/>
  <c r="E87" i="15"/>
  <c r="D87" i="15"/>
  <c r="C87" i="15"/>
  <c r="B87" i="15"/>
  <c r="F86" i="15"/>
  <c r="E86" i="15"/>
  <c r="D86" i="15"/>
  <c r="C86" i="15"/>
  <c r="B86" i="15"/>
  <c r="F85" i="15"/>
  <c r="E85" i="15"/>
  <c r="D85" i="15"/>
  <c r="C85" i="15"/>
  <c r="B85" i="15"/>
  <c r="F84" i="15"/>
  <c r="E84" i="15"/>
  <c r="D84" i="15"/>
  <c r="C84" i="15"/>
  <c r="B84" i="15"/>
  <c r="F83" i="15"/>
  <c r="E83" i="15"/>
  <c r="D83" i="15"/>
  <c r="C83" i="15"/>
  <c r="B83" i="15"/>
  <c r="F82" i="15"/>
  <c r="E82" i="15"/>
  <c r="D82" i="15"/>
  <c r="C82" i="15"/>
  <c r="B82" i="15"/>
  <c r="F80" i="15"/>
  <c r="E80" i="15"/>
  <c r="D80" i="15"/>
  <c r="C80" i="15"/>
  <c r="B80" i="15"/>
  <c r="F79" i="15"/>
  <c r="E79" i="15"/>
  <c r="D79" i="15"/>
  <c r="C79" i="15"/>
  <c r="B79" i="15"/>
  <c r="F78" i="15"/>
  <c r="E78" i="15"/>
  <c r="D78" i="15"/>
  <c r="C78" i="15"/>
  <c r="B78" i="15"/>
  <c r="F77" i="15"/>
  <c r="E77" i="15"/>
  <c r="D77" i="15"/>
  <c r="C77" i="15"/>
  <c r="B77" i="15"/>
  <c r="F76" i="15"/>
  <c r="E76" i="15"/>
  <c r="D76" i="15"/>
  <c r="C76" i="15"/>
  <c r="B76" i="15"/>
  <c r="F74" i="15"/>
  <c r="E74" i="15"/>
  <c r="D74" i="15"/>
  <c r="C74" i="15"/>
  <c r="B74" i="15"/>
  <c r="F73" i="15"/>
  <c r="E73" i="15"/>
  <c r="D73" i="15"/>
  <c r="C73" i="15"/>
  <c r="B73" i="15"/>
  <c r="F72" i="15"/>
  <c r="E72" i="15"/>
  <c r="D72" i="15"/>
  <c r="C72" i="15"/>
  <c r="B72" i="15"/>
  <c r="F71" i="15"/>
  <c r="E71" i="15"/>
  <c r="D71" i="15"/>
  <c r="C71" i="15"/>
  <c r="B71" i="15"/>
  <c r="F70" i="15"/>
  <c r="E70" i="15"/>
  <c r="D70" i="15"/>
  <c r="C70" i="15"/>
  <c r="B70" i="15"/>
  <c r="F69" i="15"/>
  <c r="E69" i="15"/>
  <c r="D69" i="15"/>
  <c r="C69" i="15"/>
  <c r="B69" i="15"/>
  <c r="F68" i="15"/>
  <c r="E68" i="15"/>
  <c r="D68" i="15"/>
  <c r="C68" i="15"/>
  <c r="B68" i="15"/>
  <c r="F67" i="15"/>
  <c r="E67" i="15"/>
  <c r="D67" i="15"/>
  <c r="C67" i="15"/>
  <c r="B67" i="15"/>
  <c r="F66" i="15"/>
  <c r="E66" i="15"/>
  <c r="D66" i="15"/>
  <c r="C66" i="15"/>
  <c r="B66" i="15"/>
  <c r="F65" i="15"/>
  <c r="E65" i="15"/>
  <c r="D65" i="15"/>
  <c r="C65" i="15"/>
  <c r="B65" i="15"/>
  <c r="F64" i="15"/>
  <c r="E64" i="15"/>
  <c r="D64" i="15"/>
  <c r="C64" i="15"/>
  <c r="B64" i="15"/>
  <c r="F63" i="15"/>
  <c r="E63" i="15"/>
  <c r="D63" i="15"/>
  <c r="C63" i="15"/>
  <c r="B63" i="15"/>
  <c r="F62" i="15"/>
  <c r="E62" i="15"/>
  <c r="D62" i="15"/>
  <c r="C62" i="15"/>
  <c r="B62" i="15"/>
  <c r="F61" i="15"/>
  <c r="E61" i="15"/>
  <c r="D61" i="15"/>
  <c r="C61" i="15"/>
  <c r="B61" i="15"/>
  <c r="F60" i="15"/>
  <c r="E60" i="15"/>
  <c r="D60" i="15"/>
  <c r="C60" i="15"/>
  <c r="B60" i="15"/>
  <c r="F59" i="15"/>
  <c r="E59" i="15"/>
  <c r="D59" i="15"/>
  <c r="C59" i="15"/>
  <c r="B59" i="15"/>
  <c r="F58" i="15"/>
  <c r="E58" i="15"/>
  <c r="D58" i="15"/>
  <c r="C58" i="15"/>
  <c r="B58" i="15"/>
  <c r="F57" i="15"/>
  <c r="E57" i="15"/>
  <c r="D57" i="15"/>
  <c r="C57" i="15"/>
  <c r="B57" i="15"/>
  <c r="F56" i="15"/>
  <c r="E56" i="15"/>
  <c r="D56" i="15"/>
  <c r="C56" i="15"/>
  <c r="B56" i="15"/>
  <c r="F55" i="15"/>
  <c r="E55" i="15"/>
  <c r="D55" i="15"/>
  <c r="C55" i="15"/>
  <c r="B55" i="15"/>
  <c r="F54" i="15"/>
  <c r="E54" i="15"/>
  <c r="D54" i="15"/>
  <c r="C54" i="15"/>
  <c r="B54" i="15"/>
  <c r="F53" i="15"/>
  <c r="E53" i="15"/>
  <c r="D53" i="15"/>
  <c r="C53" i="15"/>
  <c r="B53" i="15"/>
  <c r="F52" i="15"/>
  <c r="E52" i="15"/>
  <c r="D52" i="15"/>
  <c r="C52" i="15"/>
  <c r="B52" i="15"/>
  <c r="F51" i="15"/>
  <c r="E51" i="15"/>
  <c r="D51" i="15"/>
  <c r="C51" i="15"/>
  <c r="B51" i="15"/>
  <c r="F50" i="15"/>
  <c r="E50" i="15"/>
  <c r="D50" i="15"/>
  <c r="C50" i="15"/>
  <c r="B50" i="15"/>
  <c r="F49" i="15"/>
  <c r="E49" i="15"/>
  <c r="D49" i="15"/>
  <c r="C49" i="15"/>
  <c r="B49" i="15"/>
  <c r="F48" i="15"/>
  <c r="E48" i="15"/>
  <c r="D48" i="15"/>
  <c r="C48" i="15"/>
  <c r="B48" i="15"/>
  <c r="F47" i="15"/>
  <c r="E47" i="15"/>
  <c r="D47" i="15"/>
  <c r="C47" i="15"/>
  <c r="B47" i="15"/>
  <c r="F46" i="15"/>
  <c r="E46" i="15"/>
  <c r="D46" i="15"/>
  <c r="C46" i="15"/>
  <c r="B46" i="15"/>
  <c r="F45" i="15"/>
  <c r="E45" i="15"/>
  <c r="D45" i="15"/>
  <c r="C45" i="15"/>
  <c r="B45" i="15"/>
  <c r="F44" i="15"/>
  <c r="E44" i="15"/>
  <c r="D44" i="15"/>
  <c r="C44" i="15"/>
  <c r="B44" i="15"/>
  <c r="F43" i="15"/>
  <c r="E43" i="15"/>
  <c r="D43" i="15"/>
  <c r="C43" i="15"/>
  <c r="B43" i="15"/>
  <c r="F42" i="15"/>
  <c r="E42" i="15"/>
  <c r="D42" i="15"/>
  <c r="C42" i="15"/>
  <c r="B42" i="15"/>
  <c r="F41" i="15"/>
  <c r="E41" i="15"/>
  <c r="D41" i="15"/>
  <c r="C41" i="15"/>
  <c r="B41" i="15"/>
  <c r="F40" i="15"/>
  <c r="E40" i="15"/>
  <c r="D40" i="15"/>
  <c r="C40" i="15"/>
  <c r="B40" i="15"/>
  <c r="F39" i="15"/>
  <c r="E39" i="15"/>
  <c r="D39" i="15"/>
  <c r="C39" i="15"/>
  <c r="B39" i="15"/>
  <c r="F38" i="15"/>
  <c r="E38" i="15"/>
  <c r="D38" i="15"/>
  <c r="C38" i="15"/>
  <c r="B38" i="15"/>
  <c r="F37" i="15"/>
  <c r="E37" i="15"/>
  <c r="D37" i="15"/>
  <c r="C37" i="15"/>
  <c r="B37" i="15"/>
  <c r="F36" i="15"/>
  <c r="E36" i="15"/>
  <c r="D36" i="15"/>
  <c r="C36" i="15"/>
  <c r="B36" i="15"/>
  <c r="F33" i="15"/>
  <c r="E33" i="15"/>
  <c r="D33" i="15"/>
  <c r="C33" i="15"/>
  <c r="B33" i="15"/>
  <c r="F32" i="15"/>
  <c r="E32" i="15"/>
  <c r="D32" i="15"/>
  <c r="C32" i="15"/>
  <c r="B32" i="15"/>
  <c r="F31" i="15"/>
  <c r="E31" i="15"/>
  <c r="D31" i="15"/>
  <c r="C31" i="15"/>
  <c r="B31" i="15"/>
  <c r="F30" i="15"/>
  <c r="E30" i="15"/>
  <c r="D30" i="15"/>
  <c r="C30" i="15"/>
  <c r="B30" i="15"/>
  <c r="F29" i="15"/>
  <c r="E29" i="15"/>
  <c r="D29" i="15"/>
  <c r="C29" i="15"/>
  <c r="B29" i="15"/>
  <c r="F28" i="15"/>
  <c r="E28" i="15"/>
  <c r="D28" i="15"/>
  <c r="C28" i="15"/>
  <c r="B28" i="15"/>
  <c r="F27" i="15"/>
  <c r="E27" i="15"/>
  <c r="D27" i="15"/>
  <c r="C27" i="15"/>
  <c r="B27" i="15"/>
  <c r="F26" i="15"/>
  <c r="E26" i="15"/>
  <c r="D26" i="15"/>
  <c r="C26" i="15"/>
  <c r="B26" i="15"/>
  <c r="F25" i="15"/>
  <c r="E25" i="15"/>
  <c r="D25" i="15"/>
  <c r="C25" i="15"/>
  <c r="B25" i="15"/>
  <c r="F24" i="15"/>
  <c r="E24" i="15"/>
  <c r="D24" i="15"/>
  <c r="C24" i="15"/>
  <c r="B24" i="15"/>
  <c r="F23" i="15"/>
  <c r="E23" i="15"/>
  <c r="D23" i="15"/>
  <c r="C23" i="15"/>
  <c r="B23" i="15"/>
  <c r="F22" i="15"/>
  <c r="E22" i="15"/>
  <c r="D22" i="15"/>
  <c r="C22" i="15"/>
  <c r="B22" i="15"/>
  <c r="F20" i="15"/>
  <c r="E20" i="15"/>
  <c r="D20" i="15"/>
  <c r="C20" i="15"/>
  <c r="B20" i="15"/>
  <c r="F19" i="15"/>
  <c r="E19" i="15"/>
  <c r="D19" i="15"/>
  <c r="C19" i="15"/>
  <c r="B19" i="15"/>
  <c r="F18" i="15"/>
  <c r="E18" i="15"/>
  <c r="D18" i="15"/>
  <c r="C18" i="15"/>
  <c r="B18" i="15"/>
  <c r="F17" i="15"/>
  <c r="E17" i="15"/>
  <c r="D17" i="15"/>
  <c r="C17" i="15"/>
  <c r="B17" i="15"/>
  <c r="F16" i="15"/>
  <c r="E16" i="15"/>
  <c r="D16" i="15"/>
  <c r="C16" i="15"/>
  <c r="B16" i="15"/>
  <c r="F15" i="15"/>
  <c r="E15" i="15"/>
  <c r="D15" i="15"/>
  <c r="C15" i="15"/>
  <c r="B15" i="15"/>
  <c r="F14" i="15"/>
  <c r="E14" i="15"/>
  <c r="D14" i="15"/>
  <c r="C14" i="15"/>
  <c r="B14" i="15"/>
  <c r="F13" i="15"/>
  <c r="E13" i="15"/>
  <c r="D13" i="15"/>
  <c r="C13" i="15"/>
  <c r="B13" i="15"/>
  <c r="F12" i="15"/>
  <c r="E12" i="15"/>
  <c r="D12" i="15"/>
  <c r="C12" i="15"/>
  <c r="B12" i="15"/>
  <c r="F11" i="15"/>
  <c r="E11" i="15"/>
  <c r="D11" i="15"/>
  <c r="C11" i="15"/>
  <c r="B11" i="15"/>
  <c r="F10" i="15"/>
  <c r="E10" i="15"/>
  <c r="D10" i="15"/>
  <c r="C10" i="15"/>
  <c r="B10" i="15"/>
  <c r="F9" i="15"/>
  <c r="E9" i="15"/>
  <c r="D9" i="15"/>
  <c r="C9" i="15"/>
  <c r="B9" i="15"/>
  <c r="F8" i="15"/>
  <c r="E8" i="15"/>
  <c r="D8" i="15"/>
  <c r="C8" i="15"/>
  <c r="B8" i="15"/>
  <c r="F7" i="15"/>
  <c r="E7" i="15"/>
  <c r="D7" i="15"/>
  <c r="C7" i="15"/>
  <c r="B7" i="15"/>
  <c r="F6" i="15"/>
  <c r="E6" i="15"/>
  <c r="D6" i="15"/>
  <c r="C6" i="15"/>
  <c r="B6" i="15"/>
  <c r="F5" i="15"/>
  <c r="E5" i="15"/>
  <c r="D5" i="15"/>
  <c r="C5" i="15"/>
  <c r="B5" i="15"/>
  <c r="F4" i="15"/>
  <c r="E4" i="15"/>
  <c r="D4" i="15"/>
  <c r="C4" i="15"/>
  <c r="B4" i="15"/>
  <c r="F124" i="14"/>
  <c r="E124" i="14"/>
  <c r="D124" i="14"/>
  <c r="C124" i="14"/>
  <c r="B124" i="14"/>
  <c r="F123" i="14"/>
  <c r="E123" i="14"/>
  <c r="D123" i="14"/>
  <c r="C123" i="14"/>
  <c r="B123" i="14"/>
  <c r="F122" i="14"/>
  <c r="E122" i="14"/>
  <c r="D122" i="14"/>
  <c r="C122" i="14"/>
  <c r="B122" i="14"/>
  <c r="F121" i="14"/>
  <c r="E121" i="14"/>
  <c r="D121" i="14"/>
  <c r="C121" i="14"/>
  <c r="B121" i="14"/>
  <c r="F120" i="14"/>
  <c r="E120" i="14"/>
  <c r="D120" i="14"/>
  <c r="C120" i="14"/>
  <c r="B120" i="14"/>
  <c r="F119" i="14"/>
  <c r="E119" i="14"/>
  <c r="D119" i="14"/>
  <c r="C119" i="14"/>
  <c r="B119" i="14"/>
  <c r="F118" i="14"/>
  <c r="E118" i="14"/>
  <c r="D118" i="14"/>
  <c r="C118" i="14"/>
  <c r="B118" i="14"/>
  <c r="F117" i="14"/>
  <c r="E117" i="14"/>
  <c r="D117" i="14"/>
  <c r="C117" i="14"/>
  <c r="B117" i="14"/>
  <c r="F116" i="14"/>
  <c r="E116" i="14"/>
  <c r="D116" i="14"/>
  <c r="C116" i="14"/>
  <c r="B116" i="14"/>
  <c r="F115" i="14"/>
  <c r="E115" i="14"/>
  <c r="D115" i="14"/>
  <c r="C115" i="14"/>
  <c r="B115" i="14"/>
  <c r="F114" i="14"/>
  <c r="E114" i="14"/>
  <c r="D114" i="14"/>
  <c r="C114" i="14"/>
  <c r="B114" i="14"/>
  <c r="F113" i="14"/>
  <c r="E113" i="14"/>
  <c r="D113" i="14"/>
  <c r="C113" i="14"/>
  <c r="B113" i="14"/>
  <c r="F112" i="14"/>
  <c r="E112" i="14"/>
  <c r="D112" i="14"/>
  <c r="C112" i="14"/>
  <c r="B112" i="14"/>
  <c r="F111" i="14"/>
  <c r="E111" i="14"/>
  <c r="D111" i="14"/>
  <c r="C111" i="14"/>
  <c r="B111" i="14"/>
  <c r="F110" i="14"/>
  <c r="E110" i="14"/>
  <c r="D110" i="14"/>
  <c r="C110" i="14"/>
  <c r="B110" i="14"/>
  <c r="F109" i="14"/>
  <c r="E109" i="14"/>
  <c r="D109" i="14"/>
  <c r="C109" i="14"/>
  <c r="B109" i="14"/>
  <c r="F108" i="14"/>
  <c r="E108" i="14"/>
  <c r="D108" i="14"/>
  <c r="C108" i="14"/>
  <c r="B108" i="14"/>
  <c r="F107" i="14"/>
  <c r="E107" i="14"/>
  <c r="D107" i="14"/>
  <c r="C107" i="14"/>
  <c r="B107" i="14"/>
  <c r="F106" i="14"/>
  <c r="E106" i="14"/>
  <c r="D106" i="14"/>
  <c r="C106" i="14"/>
  <c r="B106" i="14"/>
  <c r="F104" i="14"/>
  <c r="E104" i="14"/>
  <c r="D104" i="14"/>
  <c r="C104" i="14"/>
  <c r="B104" i="14"/>
  <c r="F103" i="14"/>
  <c r="E103" i="14"/>
  <c r="D103" i="14"/>
  <c r="C103" i="14"/>
  <c r="B103" i="14"/>
  <c r="F102" i="14"/>
  <c r="E102" i="14"/>
  <c r="D102" i="14"/>
  <c r="C102" i="14"/>
  <c r="B102" i="14"/>
  <c r="F101" i="14"/>
  <c r="E101" i="14"/>
  <c r="D101" i="14"/>
  <c r="C101" i="14"/>
  <c r="B101" i="14"/>
  <c r="F100" i="14"/>
  <c r="E100" i="14"/>
  <c r="D100" i="14"/>
  <c r="C100" i="14"/>
  <c r="B100" i="14"/>
  <c r="F99" i="14"/>
  <c r="E99" i="14"/>
  <c r="D99" i="14"/>
  <c r="C99" i="14"/>
  <c r="B99" i="14"/>
  <c r="F98" i="14"/>
  <c r="E98" i="14"/>
  <c r="D98" i="14"/>
  <c r="C98" i="14"/>
  <c r="B98" i="14"/>
  <c r="F97" i="14"/>
  <c r="E97" i="14"/>
  <c r="D97" i="14"/>
  <c r="C97" i="14"/>
  <c r="B97" i="14"/>
  <c r="F96" i="14"/>
  <c r="E96" i="14"/>
  <c r="D96" i="14"/>
  <c r="C96" i="14"/>
  <c r="B96" i="14"/>
  <c r="F95" i="14"/>
  <c r="E95" i="14"/>
  <c r="D95" i="14"/>
  <c r="C95" i="14"/>
  <c r="B95" i="14"/>
  <c r="F94" i="14"/>
  <c r="E94" i="14"/>
  <c r="D94" i="14"/>
  <c r="C94" i="14"/>
  <c r="B94" i="14"/>
  <c r="F93" i="14"/>
  <c r="E93" i="14"/>
  <c r="D93" i="14"/>
  <c r="C93" i="14"/>
  <c r="B93" i="14"/>
  <c r="F92" i="14"/>
  <c r="E92" i="14"/>
  <c r="D92" i="14"/>
  <c r="C92" i="14"/>
  <c r="B92" i="14"/>
  <c r="F91" i="14"/>
  <c r="E91" i="14"/>
  <c r="D91" i="14"/>
  <c r="C91" i="14"/>
  <c r="B91" i="14"/>
  <c r="F90" i="14"/>
  <c r="E90" i="14"/>
  <c r="D90" i="14"/>
  <c r="C90" i="14"/>
  <c r="B90" i="14"/>
  <c r="F89" i="14"/>
  <c r="E89" i="14"/>
  <c r="D89" i="14"/>
  <c r="C89" i="14"/>
  <c r="B89" i="14"/>
  <c r="F88" i="14"/>
  <c r="E88" i="14"/>
  <c r="D88" i="14"/>
  <c r="C88" i="14"/>
  <c r="B88" i="14"/>
  <c r="F87" i="14"/>
  <c r="E87" i="14"/>
  <c r="D87" i="14"/>
  <c r="C87" i="14"/>
  <c r="B87" i="14"/>
  <c r="F86" i="14"/>
  <c r="E86" i="14"/>
  <c r="D86" i="14"/>
  <c r="C86" i="14"/>
  <c r="B86" i="14"/>
  <c r="F85" i="14"/>
  <c r="E85" i="14"/>
  <c r="D85" i="14"/>
  <c r="C85" i="14"/>
  <c r="B85" i="14"/>
  <c r="F84" i="14"/>
  <c r="E84" i="14"/>
  <c r="D84" i="14"/>
  <c r="C84" i="14"/>
  <c r="B84" i="14"/>
  <c r="F83" i="14"/>
  <c r="E83" i="14"/>
  <c r="D83" i="14"/>
  <c r="C83" i="14"/>
  <c r="B83" i="14"/>
  <c r="F82" i="14"/>
  <c r="E82" i="14"/>
  <c r="D82" i="14"/>
  <c r="C82" i="14"/>
  <c r="B82" i="14"/>
  <c r="F81" i="14"/>
  <c r="E81" i="14"/>
  <c r="D81" i="14"/>
  <c r="C81" i="14"/>
  <c r="B81" i="14"/>
  <c r="F80" i="14"/>
  <c r="E80" i="14"/>
  <c r="D80" i="14"/>
  <c r="C80" i="14"/>
  <c r="B80" i="14"/>
  <c r="F79" i="14"/>
  <c r="E79" i="14"/>
  <c r="D79" i="14"/>
  <c r="C79" i="14"/>
  <c r="B79" i="14"/>
  <c r="F77" i="14"/>
  <c r="E77" i="14"/>
  <c r="D77" i="14"/>
  <c r="C77" i="14"/>
  <c r="B77" i="14"/>
  <c r="F76" i="14"/>
  <c r="E76" i="14"/>
  <c r="D76" i="14"/>
  <c r="C76" i="14"/>
  <c r="B76" i="14"/>
  <c r="F75" i="14"/>
  <c r="E75" i="14"/>
  <c r="D75" i="14"/>
  <c r="C75" i="14"/>
  <c r="B75" i="14"/>
  <c r="F74" i="14"/>
  <c r="E74" i="14"/>
  <c r="D74" i="14"/>
  <c r="C74" i="14"/>
  <c r="B74" i="14"/>
  <c r="F73" i="14"/>
  <c r="E73" i="14"/>
  <c r="D73" i="14"/>
  <c r="C73" i="14"/>
  <c r="B73" i="14"/>
  <c r="F72" i="14"/>
  <c r="E72" i="14"/>
  <c r="D72" i="14"/>
  <c r="C72" i="14"/>
  <c r="B72" i="14"/>
  <c r="F71" i="14"/>
  <c r="E71" i="14"/>
  <c r="D71" i="14"/>
  <c r="C71" i="14"/>
  <c r="B71" i="14"/>
  <c r="F70" i="14"/>
  <c r="E70" i="14"/>
  <c r="D70" i="14"/>
  <c r="C70" i="14"/>
  <c r="B70" i="14"/>
  <c r="F69" i="14"/>
  <c r="E69" i="14"/>
  <c r="D69" i="14"/>
  <c r="C69" i="14"/>
  <c r="B69" i="14"/>
  <c r="F68" i="14"/>
  <c r="E68" i="14"/>
  <c r="D68" i="14"/>
  <c r="C68" i="14"/>
  <c r="B68" i="14"/>
  <c r="F67" i="14"/>
  <c r="E67" i="14"/>
  <c r="D67" i="14"/>
  <c r="C67" i="14"/>
  <c r="B67" i="14"/>
  <c r="F66" i="14"/>
  <c r="E66" i="14"/>
  <c r="D66" i="14"/>
  <c r="C66" i="14"/>
  <c r="B66" i="14"/>
  <c r="F65" i="14"/>
  <c r="E65" i="14"/>
  <c r="D65" i="14"/>
  <c r="C65" i="14"/>
  <c r="B65" i="14"/>
  <c r="F64" i="14"/>
  <c r="E64" i="14"/>
  <c r="D64" i="14"/>
  <c r="C64" i="14"/>
  <c r="B64" i="14"/>
  <c r="F63" i="14"/>
  <c r="E63" i="14"/>
  <c r="D63" i="14"/>
  <c r="C63" i="14"/>
  <c r="B63" i="14"/>
  <c r="F62" i="14"/>
  <c r="E62" i="14"/>
  <c r="D62" i="14"/>
  <c r="C62" i="14"/>
  <c r="B62" i="14"/>
  <c r="F61" i="14"/>
  <c r="E61" i="14"/>
  <c r="D61" i="14"/>
  <c r="C61" i="14"/>
  <c r="B61" i="14"/>
  <c r="F60" i="14"/>
  <c r="E60" i="14"/>
  <c r="D60" i="14"/>
  <c r="C60" i="14"/>
  <c r="B60" i="14"/>
  <c r="F59" i="14"/>
  <c r="E59" i="14"/>
  <c r="D59" i="14"/>
  <c r="C59" i="14"/>
  <c r="B59" i="14"/>
  <c r="F58" i="14"/>
  <c r="E58" i="14"/>
  <c r="D58" i="14"/>
  <c r="C58" i="14"/>
  <c r="B58" i="14"/>
  <c r="F57" i="14"/>
  <c r="E57" i="14"/>
  <c r="D57" i="14"/>
  <c r="C57" i="14"/>
  <c r="B57" i="14"/>
  <c r="F56" i="14"/>
  <c r="E56" i="14"/>
  <c r="D56" i="14"/>
  <c r="C56" i="14"/>
  <c r="B56" i="14"/>
  <c r="F55" i="14"/>
  <c r="E55" i="14"/>
  <c r="D55" i="14"/>
  <c r="C55" i="14"/>
  <c r="B55" i="14"/>
  <c r="F54" i="14"/>
  <c r="E54" i="14"/>
  <c r="D54" i="14"/>
  <c r="C54" i="14"/>
  <c r="B54" i="14"/>
  <c r="F53" i="14"/>
  <c r="E53" i="14"/>
  <c r="D53" i="14"/>
  <c r="C53" i="14"/>
  <c r="B53" i="14"/>
  <c r="F52" i="14"/>
  <c r="E52" i="14"/>
  <c r="D52" i="14"/>
  <c r="C52" i="14"/>
  <c r="B52" i="14"/>
  <c r="F51" i="14"/>
  <c r="E51" i="14"/>
  <c r="D51" i="14"/>
  <c r="C51" i="14"/>
  <c r="B51" i="14"/>
  <c r="F50" i="14"/>
  <c r="E50" i="14"/>
  <c r="D50" i="14"/>
  <c r="C50" i="14"/>
  <c r="B50" i="14"/>
  <c r="F49" i="14"/>
  <c r="E49" i="14"/>
  <c r="D49" i="14"/>
  <c r="C49" i="14"/>
  <c r="B49" i="14"/>
  <c r="F48" i="14"/>
  <c r="E48" i="14"/>
  <c r="D48" i="14"/>
  <c r="C48" i="14"/>
  <c r="B48" i="14"/>
  <c r="F47" i="14"/>
  <c r="E47" i="14"/>
  <c r="D47" i="14"/>
  <c r="C47" i="14"/>
  <c r="B47" i="14"/>
  <c r="F46" i="14"/>
  <c r="E46" i="14"/>
  <c r="D46" i="14"/>
  <c r="C46" i="14"/>
  <c r="B46" i="14"/>
  <c r="F45" i="14"/>
  <c r="E45" i="14"/>
  <c r="D45" i="14"/>
  <c r="C45" i="14"/>
  <c r="B45" i="14"/>
  <c r="F44" i="14"/>
  <c r="E44" i="14"/>
  <c r="D44" i="14"/>
  <c r="C44" i="14"/>
  <c r="B44" i="14"/>
  <c r="F43" i="14"/>
  <c r="E43" i="14"/>
  <c r="D43" i="14"/>
  <c r="C43" i="14"/>
  <c r="B43" i="14"/>
  <c r="F42" i="14"/>
  <c r="E42" i="14"/>
  <c r="D42" i="14"/>
  <c r="C42" i="14"/>
  <c r="B42" i="14"/>
  <c r="F41" i="14"/>
  <c r="E41" i="14"/>
  <c r="D41" i="14"/>
  <c r="C41" i="14"/>
  <c r="B41" i="14"/>
  <c r="F40" i="14"/>
  <c r="E40" i="14"/>
  <c r="D40" i="14"/>
  <c r="C40" i="14"/>
  <c r="B40" i="14"/>
  <c r="F39" i="14"/>
  <c r="E39" i="14"/>
  <c r="D39" i="14"/>
  <c r="C39" i="14"/>
  <c r="B39" i="14"/>
  <c r="F38" i="14"/>
  <c r="E38" i="14"/>
  <c r="D38" i="14"/>
  <c r="C38" i="14"/>
  <c r="B38" i="14"/>
  <c r="F37" i="14"/>
  <c r="E37" i="14"/>
  <c r="D37" i="14"/>
  <c r="C37" i="14"/>
  <c r="B37" i="14"/>
  <c r="F36" i="14"/>
  <c r="E36" i="14"/>
  <c r="D36" i="14"/>
  <c r="C36" i="14"/>
  <c r="B36" i="14"/>
  <c r="F35" i="14"/>
  <c r="E35" i="14"/>
  <c r="D35" i="14"/>
  <c r="C35" i="14"/>
  <c r="B35" i="14"/>
  <c r="F34" i="14"/>
  <c r="E34" i="14"/>
  <c r="D34" i="14"/>
  <c r="C34" i="14"/>
  <c r="B34" i="14"/>
  <c r="F33" i="14"/>
  <c r="E33" i="14"/>
  <c r="D33" i="14"/>
  <c r="C33" i="14"/>
  <c r="B33" i="14"/>
  <c r="F32" i="14"/>
  <c r="E32" i="14"/>
  <c r="D32" i="14"/>
  <c r="C32" i="14"/>
  <c r="B32" i="14"/>
  <c r="F31" i="14"/>
  <c r="E31" i="14"/>
  <c r="D31" i="14"/>
  <c r="C31" i="14"/>
  <c r="B31" i="14"/>
  <c r="F30" i="14"/>
  <c r="E30" i="14"/>
  <c r="D30" i="14"/>
  <c r="C30" i="14"/>
  <c r="B30" i="14"/>
  <c r="F29" i="14"/>
  <c r="E29" i="14"/>
  <c r="D29" i="14"/>
  <c r="C29" i="14"/>
  <c r="B29" i="14"/>
  <c r="F26" i="14"/>
  <c r="E26" i="14"/>
  <c r="D26" i="14"/>
  <c r="C26" i="14"/>
  <c r="B26" i="14"/>
  <c r="F25" i="14"/>
  <c r="E25" i="14"/>
  <c r="D25" i="14"/>
  <c r="C25" i="14"/>
  <c r="B25" i="14"/>
  <c r="F24" i="14"/>
  <c r="E24" i="14"/>
  <c r="D24" i="14"/>
  <c r="C24" i="14"/>
  <c r="B24" i="14"/>
  <c r="F23" i="14"/>
  <c r="E23" i="14"/>
  <c r="D23" i="14"/>
  <c r="C23" i="14"/>
  <c r="B23" i="14"/>
  <c r="F22" i="14"/>
  <c r="E22" i="14"/>
  <c r="D22" i="14"/>
  <c r="C22" i="14"/>
  <c r="B22" i="14"/>
  <c r="F21" i="14"/>
  <c r="E21" i="14"/>
  <c r="D21" i="14"/>
  <c r="C21" i="14"/>
  <c r="B21" i="14"/>
  <c r="F20" i="14"/>
  <c r="E20" i="14"/>
  <c r="D20" i="14"/>
  <c r="C20" i="14"/>
  <c r="B20" i="14"/>
  <c r="F19" i="14"/>
  <c r="E19" i="14"/>
  <c r="D19" i="14"/>
  <c r="C19" i="14"/>
  <c r="B19" i="14"/>
  <c r="F18" i="14"/>
  <c r="E18" i="14"/>
  <c r="D18" i="14"/>
  <c r="C18" i="14"/>
  <c r="B18" i="14"/>
  <c r="F17" i="14"/>
  <c r="E17" i="14"/>
  <c r="D17" i="14"/>
  <c r="C17" i="14"/>
  <c r="B17" i="14"/>
  <c r="F16" i="14"/>
  <c r="E16" i="14"/>
  <c r="D16" i="14"/>
  <c r="C16" i="14"/>
  <c r="B16" i="14"/>
  <c r="F15" i="14"/>
  <c r="E15" i="14"/>
  <c r="D15" i="14"/>
  <c r="C15" i="14"/>
  <c r="B15" i="14"/>
  <c r="F13" i="14"/>
  <c r="E13" i="14"/>
  <c r="D13" i="14"/>
  <c r="C13" i="14"/>
  <c r="B13" i="14"/>
  <c r="F12" i="14"/>
  <c r="E12" i="14"/>
  <c r="D12" i="14"/>
  <c r="C12" i="14"/>
  <c r="B12" i="14"/>
  <c r="F11" i="14"/>
  <c r="E11" i="14"/>
  <c r="D11" i="14"/>
  <c r="C11" i="14"/>
  <c r="B11" i="14"/>
  <c r="F10" i="14"/>
  <c r="E10" i="14"/>
  <c r="D10" i="14"/>
  <c r="C10" i="14"/>
  <c r="B10" i="14"/>
  <c r="F9" i="14"/>
  <c r="E9" i="14"/>
  <c r="D9" i="14"/>
  <c r="C9" i="14"/>
  <c r="B9" i="14"/>
  <c r="F8" i="14"/>
  <c r="E8" i="14"/>
  <c r="D8" i="14"/>
  <c r="C8" i="14"/>
  <c r="B8" i="14"/>
  <c r="F7" i="14"/>
  <c r="E7" i="14"/>
  <c r="D7" i="14"/>
  <c r="C7" i="14"/>
  <c r="B7" i="14"/>
  <c r="F6" i="14"/>
  <c r="E6" i="14"/>
  <c r="D6" i="14"/>
  <c r="C6" i="14"/>
  <c r="B6" i="14"/>
  <c r="F5" i="14"/>
  <c r="E5" i="14"/>
  <c r="D5" i="14"/>
  <c r="C5" i="14"/>
  <c r="B5" i="14"/>
  <c r="F4" i="14"/>
  <c r="E4" i="14"/>
  <c r="D4" i="14"/>
  <c r="C4" i="14"/>
  <c r="B4" i="14"/>
  <c r="F52" i="11"/>
  <c r="E52" i="11"/>
  <c r="D52" i="11"/>
  <c r="C52" i="11"/>
  <c r="B52" i="11"/>
  <c r="F51" i="11"/>
  <c r="E51" i="11"/>
  <c r="D51" i="11"/>
  <c r="C51" i="11"/>
  <c r="B51" i="11"/>
  <c r="F50" i="11"/>
  <c r="E50" i="11"/>
  <c r="D50" i="11"/>
  <c r="C50" i="11"/>
  <c r="B50" i="11"/>
  <c r="F49" i="11"/>
  <c r="E49" i="11"/>
  <c r="D49" i="11"/>
  <c r="C49" i="11"/>
  <c r="B49" i="11"/>
  <c r="F48" i="11"/>
  <c r="E48" i="11"/>
  <c r="D48" i="11"/>
  <c r="C48" i="11"/>
  <c r="B48" i="11"/>
  <c r="F47" i="11"/>
  <c r="E47" i="11"/>
  <c r="D47" i="11"/>
  <c r="C47" i="11"/>
  <c r="B47" i="11"/>
  <c r="F46" i="11"/>
  <c r="E46" i="11"/>
  <c r="D46" i="11"/>
  <c r="C46" i="11"/>
  <c r="B46" i="11"/>
  <c r="F45" i="11"/>
  <c r="E45" i="11"/>
  <c r="D45" i="11"/>
  <c r="C45" i="11"/>
  <c r="B45" i="11"/>
  <c r="F44" i="11"/>
  <c r="E44" i="11"/>
  <c r="D44" i="11"/>
  <c r="C44" i="11"/>
  <c r="B44" i="11"/>
  <c r="F43" i="11"/>
  <c r="E43" i="11"/>
  <c r="D43" i="11"/>
  <c r="C43" i="11"/>
  <c r="B43" i="11"/>
  <c r="F42" i="11"/>
  <c r="E42" i="11"/>
  <c r="D42" i="11"/>
  <c r="C42" i="11"/>
  <c r="B42" i="11"/>
  <c r="F41" i="11"/>
  <c r="E41" i="11"/>
  <c r="D41" i="11"/>
  <c r="C41" i="11"/>
  <c r="B41" i="11"/>
  <c r="F40" i="11"/>
  <c r="E40" i="11"/>
  <c r="D40" i="11"/>
  <c r="C40" i="11"/>
  <c r="B40" i="11"/>
  <c r="F39" i="11"/>
  <c r="E39" i="11"/>
  <c r="D39" i="11"/>
  <c r="C39" i="11"/>
  <c r="B39" i="11"/>
  <c r="F38" i="11"/>
  <c r="E38" i="11"/>
  <c r="D38" i="11"/>
  <c r="C38" i="11"/>
  <c r="B38" i="11"/>
  <c r="F37" i="11"/>
  <c r="E37" i="11"/>
  <c r="D37" i="11"/>
  <c r="C37" i="11"/>
  <c r="B37" i="11"/>
  <c r="F36" i="11"/>
  <c r="E36" i="11"/>
  <c r="D36" i="11"/>
  <c r="C36" i="11"/>
  <c r="B36" i="11"/>
  <c r="F35" i="11"/>
  <c r="E35" i="11"/>
  <c r="D35" i="11"/>
  <c r="C35" i="11"/>
  <c r="B35" i="11"/>
  <c r="F34" i="11"/>
  <c r="E34" i="11"/>
  <c r="D34" i="11"/>
  <c r="C34" i="11"/>
  <c r="B34" i="11"/>
  <c r="F33" i="11"/>
  <c r="E33" i="11"/>
  <c r="D33" i="11"/>
  <c r="C33" i="11"/>
  <c r="B33" i="11"/>
  <c r="F32" i="11"/>
  <c r="E32" i="11"/>
  <c r="D32" i="11"/>
  <c r="C32" i="11"/>
  <c r="B32" i="11"/>
  <c r="F31" i="11"/>
  <c r="E31" i="11"/>
  <c r="D31" i="11"/>
  <c r="C31" i="11"/>
  <c r="B31" i="11"/>
  <c r="F30" i="11"/>
  <c r="E30" i="11"/>
  <c r="D30" i="11"/>
  <c r="C30" i="11"/>
  <c r="B30" i="11"/>
  <c r="F29" i="11"/>
  <c r="E29" i="11"/>
  <c r="D29" i="11"/>
  <c r="C29" i="11"/>
  <c r="B29" i="11"/>
  <c r="F28" i="11"/>
  <c r="E28" i="11"/>
  <c r="D28" i="11"/>
  <c r="C28" i="11"/>
  <c r="B28" i="11"/>
  <c r="F27" i="11"/>
  <c r="E27" i="11"/>
  <c r="D27" i="11"/>
  <c r="C27" i="11"/>
  <c r="B27" i="11"/>
  <c r="F26" i="11"/>
  <c r="E26" i="11"/>
  <c r="D26" i="11"/>
  <c r="C26" i="11"/>
  <c r="B26" i="11"/>
  <c r="F25" i="11"/>
  <c r="E25" i="11"/>
  <c r="D25" i="11"/>
  <c r="C25" i="11"/>
  <c r="B25" i="11"/>
  <c r="F24" i="11"/>
  <c r="E24" i="11"/>
  <c r="D24" i="11"/>
  <c r="C24" i="11"/>
  <c r="B24" i="11"/>
  <c r="F23" i="11"/>
  <c r="E23" i="11"/>
  <c r="D23" i="11"/>
  <c r="C23" i="11"/>
  <c r="B23" i="11"/>
  <c r="F22" i="11"/>
  <c r="E22" i="11"/>
  <c r="D22" i="11"/>
  <c r="C22" i="11"/>
  <c r="B22" i="11"/>
  <c r="F20" i="11"/>
  <c r="E20" i="11"/>
  <c r="D20" i="11"/>
  <c r="C20" i="11"/>
  <c r="B20" i="11"/>
  <c r="F18" i="11"/>
  <c r="E18" i="11"/>
  <c r="D18" i="11"/>
  <c r="C18" i="11"/>
  <c r="B18" i="11"/>
  <c r="F17" i="11"/>
  <c r="E17" i="11"/>
  <c r="D17" i="11"/>
  <c r="C17" i="11"/>
  <c r="B17" i="11"/>
  <c r="F15" i="11"/>
  <c r="E15" i="11"/>
  <c r="D15" i="11"/>
  <c r="C15" i="11"/>
  <c r="B15" i="11"/>
  <c r="F14" i="11"/>
  <c r="E14" i="11"/>
  <c r="D14" i="11"/>
  <c r="C14" i="11"/>
  <c r="B14" i="11"/>
  <c r="F13" i="11"/>
  <c r="E13" i="11"/>
  <c r="D13" i="11"/>
  <c r="C13" i="11"/>
  <c r="B13" i="11"/>
  <c r="F12" i="11"/>
  <c r="E12" i="11"/>
  <c r="D12" i="11"/>
  <c r="C12" i="11"/>
  <c r="B12" i="11"/>
  <c r="F11" i="11"/>
  <c r="E11" i="11"/>
  <c r="D11" i="11"/>
  <c r="C11" i="11"/>
  <c r="B11" i="11"/>
  <c r="F10" i="11"/>
  <c r="E10" i="11"/>
  <c r="D10" i="11"/>
  <c r="C10" i="11"/>
  <c r="B10" i="11"/>
  <c r="F9" i="11"/>
  <c r="E9" i="11"/>
  <c r="D9" i="11"/>
  <c r="C9" i="11"/>
  <c r="B9" i="11"/>
  <c r="F8" i="11"/>
  <c r="E8" i="11"/>
  <c r="D8" i="11"/>
  <c r="C8" i="11"/>
  <c r="B8" i="11"/>
  <c r="F7" i="11"/>
  <c r="E7" i="11"/>
  <c r="D7" i="11"/>
  <c r="C7" i="11"/>
  <c r="B7" i="11"/>
  <c r="F6" i="11"/>
  <c r="E6" i="11"/>
  <c r="D6" i="11"/>
  <c r="C6" i="11"/>
  <c r="B6" i="11"/>
  <c r="F5" i="11"/>
  <c r="E5" i="11"/>
  <c r="D5" i="11"/>
  <c r="C5" i="11"/>
  <c r="B5" i="11"/>
  <c r="F4" i="11"/>
  <c r="E4" i="11"/>
  <c r="D4" i="11"/>
  <c r="C4" i="11"/>
  <c r="B4" i="11"/>
  <c r="F3" i="11"/>
  <c r="E3" i="11"/>
  <c r="D3" i="11"/>
  <c r="C3" i="11"/>
  <c r="B3" i="11"/>
  <c r="F63" i="9"/>
  <c r="E63" i="9"/>
  <c r="D63" i="9"/>
  <c r="C63" i="9"/>
  <c r="B63" i="9"/>
  <c r="F62" i="9"/>
  <c r="E62" i="9"/>
  <c r="D62" i="9"/>
  <c r="C62" i="9"/>
  <c r="B62" i="9"/>
  <c r="F60" i="9"/>
  <c r="E60" i="9"/>
  <c r="D60" i="9"/>
  <c r="C60" i="9"/>
  <c r="B60" i="9"/>
  <c r="F59" i="9"/>
  <c r="E59" i="9"/>
  <c r="D59" i="9"/>
  <c r="C59" i="9"/>
  <c r="B59" i="9"/>
  <c r="F58" i="9"/>
  <c r="E58" i="9"/>
  <c r="D58" i="9"/>
  <c r="C58" i="9"/>
  <c r="B58" i="9"/>
  <c r="F57" i="9"/>
  <c r="E57" i="9"/>
  <c r="D57" i="9"/>
  <c r="C57" i="9"/>
  <c r="B57" i="9"/>
  <c r="F56" i="9"/>
  <c r="E56" i="9"/>
  <c r="D56" i="9"/>
  <c r="C56" i="9"/>
  <c r="B56" i="9"/>
  <c r="F55" i="9"/>
  <c r="E55" i="9"/>
  <c r="D55" i="9"/>
  <c r="C55" i="9"/>
  <c r="B55" i="9"/>
  <c r="F54" i="9"/>
  <c r="E54" i="9"/>
  <c r="D54" i="9"/>
  <c r="C54" i="9"/>
  <c r="B54" i="9"/>
  <c r="F53" i="9"/>
  <c r="E53" i="9"/>
  <c r="D53" i="9"/>
  <c r="C53" i="9"/>
  <c r="B53" i="9"/>
  <c r="F52" i="9"/>
  <c r="E52" i="9"/>
  <c r="D52" i="9"/>
  <c r="C52" i="9"/>
  <c r="B52" i="9"/>
  <c r="F51" i="9"/>
  <c r="E51" i="9"/>
  <c r="D51" i="9"/>
  <c r="C51" i="9"/>
  <c r="B51" i="9"/>
  <c r="F50" i="9"/>
  <c r="E50" i="9"/>
  <c r="D50" i="9"/>
  <c r="C50" i="9"/>
  <c r="B50" i="9"/>
  <c r="F49" i="9"/>
  <c r="E49" i="9"/>
  <c r="D49" i="9"/>
  <c r="C49" i="9"/>
  <c r="B49" i="9"/>
  <c r="F48" i="9"/>
  <c r="E48" i="9"/>
  <c r="D48" i="9"/>
  <c r="C48" i="9"/>
  <c r="B48" i="9"/>
  <c r="F47" i="9"/>
  <c r="E47" i="9"/>
  <c r="D47" i="9"/>
  <c r="C47" i="9"/>
  <c r="B47" i="9"/>
  <c r="F46" i="9"/>
  <c r="E46" i="9"/>
  <c r="D46" i="9"/>
  <c r="C46" i="9"/>
  <c r="B46" i="9"/>
  <c r="F45" i="9"/>
  <c r="E45" i="9"/>
  <c r="D45" i="9"/>
  <c r="C45" i="9"/>
  <c r="B45" i="9"/>
  <c r="F44" i="9"/>
  <c r="E44" i="9"/>
  <c r="D44" i="9"/>
  <c r="C44" i="9"/>
  <c r="B44" i="9"/>
  <c r="F43" i="9"/>
  <c r="E43" i="9"/>
  <c r="D43" i="9"/>
  <c r="C43" i="9"/>
  <c r="B43" i="9"/>
  <c r="F42" i="9"/>
  <c r="E42" i="9"/>
  <c r="D42" i="9"/>
  <c r="C42" i="9"/>
  <c r="B42" i="9"/>
  <c r="F41" i="9"/>
  <c r="E41" i="9"/>
  <c r="D41" i="9"/>
  <c r="C41" i="9"/>
  <c r="B41" i="9"/>
  <c r="F40" i="9"/>
  <c r="E40" i="9"/>
  <c r="D40" i="9"/>
  <c r="C40" i="9"/>
  <c r="B40" i="9"/>
  <c r="F39" i="9"/>
  <c r="E39" i="9"/>
  <c r="D39" i="9"/>
  <c r="C39" i="9"/>
  <c r="B39" i="9"/>
  <c r="F38" i="9"/>
  <c r="E38" i="9"/>
  <c r="D38" i="9"/>
  <c r="C38" i="9"/>
  <c r="B38" i="9"/>
  <c r="F37" i="9"/>
  <c r="E37" i="9"/>
  <c r="D37" i="9"/>
  <c r="C37" i="9"/>
  <c r="B37" i="9"/>
  <c r="F34" i="9"/>
  <c r="E34" i="9"/>
  <c r="D34" i="9"/>
  <c r="C34" i="9"/>
  <c r="B34" i="9"/>
  <c r="F33" i="9"/>
  <c r="E33" i="9"/>
  <c r="D33" i="9"/>
  <c r="C33" i="9"/>
  <c r="B33" i="9"/>
  <c r="F32" i="9"/>
  <c r="E32" i="9"/>
  <c r="D32" i="9"/>
  <c r="C32" i="9"/>
  <c r="B32" i="9"/>
  <c r="F31" i="9"/>
  <c r="E31" i="9"/>
  <c r="D31" i="9"/>
  <c r="C31" i="9"/>
  <c r="B31" i="9"/>
  <c r="F30" i="9"/>
  <c r="E30" i="9"/>
  <c r="D30" i="9"/>
  <c r="C30" i="9"/>
  <c r="B30" i="9"/>
  <c r="F29" i="9"/>
  <c r="E29" i="9"/>
  <c r="D29" i="9"/>
  <c r="C29" i="9"/>
  <c r="B29" i="9"/>
  <c r="F28" i="9"/>
  <c r="E28" i="9"/>
  <c r="D28" i="9"/>
  <c r="C28" i="9"/>
  <c r="B28" i="9"/>
  <c r="F27" i="9"/>
  <c r="E27" i="9"/>
  <c r="D27" i="9"/>
  <c r="C27" i="9"/>
  <c r="B27" i="9"/>
  <c r="F26" i="9"/>
  <c r="E26" i="9"/>
  <c r="D26" i="9"/>
  <c r="C26" i="9"/>
  <c r="B26" i="9"/>
  <c r="F25" i="9"/>
  <c r="E25" i="9"/>
  <c r="D25" i="9"/>
  <c r="C25" i="9"/>
  <c r="B25" i="9"/>
  <c r="F24" i="9"/>
  <c r="E24" i="9"/>
  <c r="D24" i="9"/>
  <c r="C24" i="9"/>
  <c r="B24" i="9"/>
  <c r="F23" i="9"/>
  <c r="E23" i="9"/>
  <c r="D23" i="9"/>
  <c r="C23" i="9"/>
  <c r="B23" i="9"/>
  <c r="F22" i="9"/>
  <c r="E22" i="9"/>
  <c r="D22" i="9"/>
  <c r="C22" i="9"/>
  <c r="B22" i="9"/>
  <c r="F21" i="9"/>
  <c r="E21" i="9"/>
  <c r="D21" i="9"/>
  <c r="C21" i="9"/>
  <c r="B21" i="9"/>
  <c r="F20" i="9"/>
  <c r="E20" i="9"/>
  <c r="D20" i="9"/>
  <c r="C20" i="9"/>
  <c r="B20" i="9"/>
  <c r="F17" i="9"/>
  <c r="E17" i="9"/>
  <c r="D17" i="9"/>
  <c r="C17" i="9"/>
  <c r="B17" i="9"/>
  <c r="F16" i="9"/>
  <c r="E16" i="9"/>
  <c r="D16" i="9"/>
  <c r="C16" i="9"/>
  <c r="B16" i="9"/>
  <c r="F15" i="9"/>
  <c r="E15" i="9"/>
  <c r="D15" i="9"/>
  <c r="C15" i="9"/>
  <c r="B15" i="9"/>
  <c r="F14" i="9"/>
  <c r="E14" i="9"/>
  <c r="D14" i="9"/>
  <c r="C14" i="9"/>
  <c r="B14" i="9"/>
  <c r="F13" i="9"/>
  <c r="E13" i="9"/>
  <c r="D13" i="9"/>
  <c r="C13" i="9"/>
  <c r="B13" i="9"/>
  <c r="F12" i="9"/>
  <c r="E12" i="9"/>
  <c r="D12" i="9"/>
  <c r="C12" i="9"/>
  <c r="B12" i="9"/>
  <c r="F11" i="9"/>
  <c r="E11" i="9"/>
  <c r="D11" i="9"/>
  <c r="C11" i="9"/>
  <c r="B11" i="9"/>
  <c r="F10" i="9"/>
  <c r="E10" i="9"/>
  <c r="D10" i="9"/>
  <c r="C10" i="9"/>
  <c r="B10" i="9"/>
  <c r="F9" i="9"/>
  <c r="E9" i="9"/>
  <c r="D9" i="9"/>
  <c r="C9" i="9"/>
  <c r="B9" i="9"/>
  <c r="F8" i="9"/>
  <c r="E8" i="9"/>
  <c r="D8" i="9"/>
  <c r="C8" i="9"/>
  <c r="B8" i="9"/>
  <c r="F7" i="9"/>
  <c r="E7" i="9"/>
  <c r="D7" i="9"/>
  <c r="C7" i="9"/>
  <c r="B7" i="9"/>
  <c r="F6" i="9"/>
  <c r="E6" i="9"/>
  <c r="D6" i="9"/>
  <c r="C6" i="9"/>
  <c r="B6" i="9"/>
  <c r="F5" i="9"/>
  <c r="E5" i="9"/>
  <c r="D5" i="9"/>
  <c r="C5" i="9"/>
  <c r="B5" i="9"/>
  <c r="F4" i="9"/>
  <c r="E4" i="9"/>
  <c r="D4" i="9"/>
  <c r="C4" i="9"/>
  <c r="B4" i="9"/>
  <c r="F38" i="10"/>
  <c r="E38" i="10"/>
  <c r="D38" i="10"/>
  <c r="C38" i="10"/>
  <c r="B38" i="10"/>
  <c r="F37" i="10"/>
  <c r="E37" i="10"/>
  <c r="D37" i="10"/>
  <c r="C37" i="10"/>
  <c r="B37" i="10"/>
  <c r="F36" i="10"/>
  <c r="E36" i="10"/>
  <c r="D36" i="10"/>
  <c r="C36" i="10"/>
  <c r="B36" i="10"/>
  <c r="F35" i="10"/>
  <c r="E35" i="10"/>
  <c r="D35" i="10"/>
  <c r="C35" i="10"/>
  <c r="B35" i="10"/>
  <c r="F34" i="10"/>
  <c r="E34" i="10"/>
  <c r="D34" i="10"/>
  <c r="C34" i="10"/>
  <c r="B34" i="10"/>
  <c r="F33" i="10"/>
  <c r="E33" i="10"/>
  <c r="D33" i="10"/>
  <c r="C33" i="10"/>
  <c r="B33" i="10"/>
  <c r="F32" i="10"/>
  <c r="E32" i="10"/>
  <c r="D32" i="10"/>
  <c r="C32" i="10"/>
  <c r="B32" i="10"/>
  <c r="F31" i="10"/>
  <c r="E31" i="10"/>
  <c r="D31" i="10"/>
  <c r="C31" i="10"/>
  <c r="B31" i="10"/>
  <c r="F30" i="10"/>
  <c r="E30" i="10"/>
  <c r="D30" i="10"/>
  <c r="C30" i="10"/>
  <c r="B30" i="10"/>
  <c r="F29" i="10"/>
  <c r="E29" i="10"/>
  <c r="D29" i="10"/>
  <c r="C29" i="10"/>
  <c r="B29" i="10"/>
  <c r="F28" i="10"/>
  <c r="E28" i="10"/>
  <c r="D28" i="10"/>
  <c r="C28" i="10"/>
  <c r="B28" i="10"/>
  <c r="F27" i="10"/>
  <c r="E27" i="10"/>
  <c r="D27" i="10"/>
  <c r="C27" i="10"/>
  <c r="B27" i="10"/>
  <c r="F26" i="10"/>
  <c r="E26" i="10"/>
  <c r="D26" i="10"/>
  <c r="C26" i="10"/>
  <c r="B26" i="10"/>
  <c r="F25" i="10"/>
  <c r="E25" i="10"/>
  <c r="D25" i="10"/>
  <c r="C25" i="10"/>
  <c r="B25" i="10"/>
  <c r="F24" i="10"/>
  <c r="E24" i="10"/>
  <c r="D24" i="10"/>
  <c r="C24" i="10"/>
  <c r="B24" i="10"/>
  <c r="F23" i="10"/>
  <c r="E23" i="10"/>
  <c r="D23" i="10"/>
  <c r="C23" i="10"/>
  <c r="B23" i="10"/>
  <c r="F22" i="10"/>
  <c r="E22" i="10"/>
  <c r="D22" i="10"/>
  <c r="C22" i="10"/>
  <c r="B22" i="10"/>
  <c r="F21" i="10"/>
  <c r="E21" i="10"/>
  <c r="D21" i="10"/>
  <c r="C21" i="10"/>
  <c r="B21" i="10"/>
  <c r="F20" i="10"/>
  <c r="E20" i="10"/>
  <c r="D20" i="10"/>
  <c r="C20" i="10"/>
  <c r="B20" i="10"/>
  <c r="F19" i="10"/>
  <c r="E19" i="10"/>
  <c r="D19" i="10"/>
  <c r="C19" i="10"/>
  <c r="B19" i="10"/>
  <c r="F18" i="10"/>
  <c r="E18" i="10"/>
  <c r="D18" i="10"/>
  <c r="C18" i="10"/>
  <c r="B18" i="10"/>
  <c r="F17" i="10"/>
  <c r="E17" i="10"/>
  <c r="D17" i="10"/>
  <c r="C17" i="10"/>
  <c r="B17" i="10"/>
  <c r="F16" i="10"/>
  <c r="E16" i="10"/>
  <c r="D16" i="10"/>
  <c r="C16" i="10"/>
  <c r="B16" i="10"/>
  <c r="F15" i="10"/>
  <c r="E15" i="10"/>
  <c r="D15" i="10"/>
  <c r="C15" i="10"/>
  <c r="B15" i="10"/>
  <c r="F14" i="10"/>
  <c r="E14" i="10"/>
  <c r="D14" i="10"/>
  <c r="C14" i="10"/>
  <c r="B14" i="10"/>
  <c r="F13" i="10"/>
  <c r="E13" i="10"/>
  <c r="D13" i="10"/>
  <c r="C13" i="10"/>
  <c r="B13" i="10"/>
  <c r="F12" i="10"/>
  <c r="E12" i="10"/>
  <c r="D12" i="10"/>
  <c r="C12" i="10"/>
  <c r="B12" i="10"/>
  <c r="F11" i="10"/>
  <c r="E11" i="10"/>
  <c r="D11" i="10"/>
  <c r="C11" i="10"/>
  <c r="B11" i="10"/>
  <c r="F10" i="10"/>
  <c r="E10" i="10"/>
  <c r="D10" i="10"/>
  <c r="C10" i="10"/>
  <c r="B10" i="10"/>
  <c r="F9" i="10"/>
  <c r="E9" i="10"/>
  <c r="D9" i="10"/>
  <c r="C9" i="10"/>
  <c r="B9" i="10"/>
  <c r="F8" i="10"/>
  <c r="E8" i="10"/>
  <c r="D8" i="10"/>
  <c r="C8" i="10"/>
  <c r="B8" i="10"/>
  <c r="F7" i="10"/>
  <c r="E7" i="10"/>
  <c r="D7" i="10"/>
  <c r="C7" i="10"/>
  <c r="B7" i="10"/>
  <c r="F6" i="10"/>
  <c r="E6" i="10"/>
  <c r="D6" i="10"/>
  <c r="C6" i="10"/>
  <c r="B6" i="10"/>
  <c r="F5" i="10"/>
  <c r="E5" i="10"/>
  <c r="D5" i="10"/>
  <c r="C5" i="10"/>
  <c r="B5" i="10"/>
  <c r="F4" i="10"/>
  <c r="E4" i="10"/>
  <c r="D4" i="10"/>
  <c r="C4" i="10"/>
  <c r="B4" i="10"/>
  <c r="F3" i="10"/>
  <c r="E3" i="10"/>
  <c r="D3" i="10"/>
  <c r="C3" i="10"/>
  <c r="B3" i="10"/>
  <c r="F77" i="6"/>
  <c r="E77" i="6"/>
  <c r="D77" i="6"/>
  <c r="C77" i="6"/>
  <c r="B77" i="6"/>
  <c r="F76" i="6"/>
  <c r="E76" i="6"/>
  <c r="D76" i="6"/>
  <c r="C76" i="6"/>
  <c r="B76" i="6"/>
  <c r="F75" i="6"/>
  <c r="E75" i="6"/>
  <c r="D75" i="6"/>
  <c r="C75" i="6"/>
  <c r="B75" i="6"/>
  <c r="F74" i="6"/>
  <c r="E74" i="6"/>
  <c r="D74" i="6"/>
  <c r="C74" i="6"/>
  <c r="B74" i="6"/>
  <c r="F73" i="6"/>
  <c r="E73" i="6"/>
  <c r="D73" i="6"/>
  <c r="C73" i="6"/>
  <c r="B73" i="6"/>
  <c r="F72" i="6"/>
  <c r="E72" i="6"/>
  <c r="D72" i="6"/>
  <c r="C72" i="6"/>
  <c r="B72" i="6"/>
  <c r="F71" i="6"/>
  <c r="E71" i="6"/>
  <c r="D71" i="6"/>
  <c r="C71" i="6"/>
  <c r="B71" i="6"/>
  <c r="F70" i="6"/>
  <c r="E70" i="6"/>
  <c r="D70" i="6"/>
  <c r="C70" i="6"/>
  <c r="B70" i="6"/>
  <c r="F69" i="6"/>
  <c r="E69" i="6"/>
  <c r="D69" i="6"/>
  <c r="C69" i="6"/>
  <c r="B69" i="6"/>
  <c r="F68" i="6"/>
  <c r="E68" i="6"/>
  <c r="D68" i="6"/>
  <c r="C68" i="6"/>
  <c r="B68" i="6"/>
  <c r="F67" i="6"/>
  <c r="E67" i="6"/>
  <c r="D67" i="6"/>
  <c r="C67" i="6"/>
  <c r="B67" i="6"/>
  <c r="F66" i="6"/>
  <c r="E66" i="6"/>
  <c r="D66" i="6"/>
  <c r="C66" i="6"/>
  <c r="B66" i="6"/>
  <c r="F65" i="6"/>
  <c r="E65" i="6"/>
  <c r="D65" i="6"/>
  <c r="C65" i="6"/>
  <c r="B65" i="6"/>
  <c r="F64" i="6"/>
  <c r="E64" i="6"/>
  <c r="D64" i="6"/>
  <c r="C64" i="6"/>
  <c r="B64" i="6"/>
  <c r="F63" i="6"/>
  <c r="E63" i="6"/>
  <c r="D63" i="6"/>
  <c r="C63" i="6"/>
  <c r="B63" i="6"/>
  <c r="F62" i="6"/>
  <c r="E62" i="6"/>
  <c r="D62" i="6"/>
  <c r="C62" i="6"/>
  <c r="B62" i="6"/>
  <c r="F61" i="6"/>
  <c r="E61" i="6"/>
  <c r="D61" i="6"/>
  <c r="C61" i="6"/>
  <c r="B61" i="6"/>
  <c r="F60" i="6"/>
  <c r="E60" i="6"/>
  <c r="D60" i="6"/>
  <c r="C60" i="6"/>
  <c r="B60" i="6"/>
  <c r="F59" i="6"/>
  <c r="E59" i="6"/>
  <c r="D59" i="6"/>
  <c r="C59" i="6"/>
  <c r="B59" i="6"/>
  <c r="F58" i="6"/>
  <c r="E58" i="6"/>
  <c r="D58" i="6"/>
  <c r="C58" i="6"/>
  <c r="B58" i="6"/>
  <c r="F57" i="6"/>
  <c r="E57" i="6"/>
  <c r="D57" i="6"/>
  <c r="C57" i="6"/>
  <c r="B57" i="6"/>
  <c r="F56" i="6"/>
  <c r="E56" i="6"/>
  <c r="D56" i="6"/>
  <c r="C56" i="6"/>
  <c r="B56" i="6"/>
  <c r="F55" i="6"/>
  <c r="E55" i="6"/>
  <c r="D55" i="6"/>
  <c r="C55" i="6"/>
  <c r="B55" i="6"/>
  <c r="F52" i="6"/>
  <c r="E52" i="6"/>
  <c r="D52" i="6"/>
  <c r="C52" i="6"/>
  <c r="B52" i="6"/>
  <c r="F51" i="6"/>
  <c r="E51" i="6"/>
  <c r="D51" i="6"/>
  <c r="C51" i="6"/>
  <c r="B51" i="6"/>
  <c r="F50" i="6"/>
  <c r="E50" i="6"/>
  <c r="D50" i="6"/>
  <c r="C50" i="6"/>
  <c r="B50" i="6"/>
  <c r="F49" i="6"/>
  <c r="E49" i="6"/>
  <c r="D49" i="6"/>
  <c r="C49" i="6"/>
  <c r="B49" i="6"/>
  <c r="F48" i="6"/>
  <c r="E48" i="6"/>
  <c r="D48" i="6"/>
  <c r="C48" i="6"/>
  <c r="B48" i="6"/>
  <c r="F47" i="6"/>
  <c r="E47" i="6"/>
  <c r="D47" i="6"/>
  <c r="C47" i="6"/>
  <c r="B47" i="6"/>
  <c r="F46" i="6"/>
  <c r="E46" i="6"/>
  <c r="D46" i="6"/>
  <c r="C46" i="6"/>
  <c r="B46" i="6"/>
  <c r="F45" i="6"/>
  <c r="E45" i="6"/>
  <c r="D45" i="6"/>
  <c r="C45" i="6"/>
  <c r="B45" i="6"/>
  <c r="F44" i="6"/>
  <c r="E44" i="6"/>
  <c r="D44" i="6"/>
  <c r="C44" i="6"/>
  <c r="B44" i="6"/>
  <c r="F43" i="6"/>
  <c r="E43" i="6"/>
  <c r="D43" i="6"/>
  <c r="C43" i="6"/>
  <c r="B43" i="6"/>
  <c r="F42" i="6"/>
  <c r="E42" i="6"/>
  <c r="D42" i="6"/>
  <c r="C42" i="6"/>
  <c r="B42" i="6"/>
  <c r="F41" i="6"/>
  <c r="E41" i="6"/>
  <c r="D41" i="6"/>
  <c r="C41" i="6"/>
  <c r="B41" i="6"/>
  <c r="F40" i="6"/>
  <c r="E40" i="6"/>
  <c r="D40" i="6"/>
  <c r="C40" i="6"/>
  <c r="B40" i="6"/>
  <c r="F39" i="6"/>
  <c r="E39" i="6"/>
  <c r="D39" i="6"/>
  <c r="C39" i="6"/>
  <c r="B39" i="6"/>
  <c r="F38" i="6"/>
  <c r="E38" i="6"/>
  <c r="D38" i="6"/>
  <c r="C38" i="6"/>
  <c r="B38" i="6"/>
  <c r="F37" i="6"/>
  <c r="E37" i="6"/>
  <c r="D37" i="6"/>
  <c r="C37" i="6"/>
  <c r="B37" i="6"/>
  <c r="F36" i="6"/>
  <c r="E36" i="6"/>
  <c r="D36" i="6"/>
  <c r="C36" i="6"/>
  <c r="B36" i="6"/>
  <c r="F35" i="6"/>
  <c r="E35" i="6"/>
  <c r="D35" i="6"/>
  <c r="C35" i="6"/>
  <c r="B35" i="6"/>
  <c r="F34" i="6"/>
  <c r="E34" i="6"/>
  <c r="D34" i="6"/>
  <c r="C34" i="6"/>
  <c r="B34" i="6"/>
  <c r="F33" i="6"/>
  <c r="E33" i="6"/>
  <c r="D33" i="6"/>
  <c r="C33" i="6"/>
  <c r="B33" i="6"/>
  <c r="F32" i="6"/>
  <c r="E32" i="6"/>
  <c r="D32" i="6"/>
  <c r="C32" i="6"/>
  <c r="B32" i="6"/>
  <c r="F31" i="6"/>
  <c r="E31" i="6"/>
  <c r="D31" i="6"/>
  <c r="C31" i="6"/>
  <c r="B31" i="6"/>
  <c r="F30" i="6"/>
  <c r="E30" i="6"/>
  <c r="D30" i="6"/>
  <c r="C30" i="6"/>
  <c r="B30" i="6"/>
  <c r="F29" i="6"/>
  <c r="E29" i="6"/>
  <c r="D29" i="6"/>
  <c r="C29" i="6"/>
  <c r="B29" i="6"/>
  <c r="F28" i="6"/>
  <c r="E28" i="6"/>
  <c r="D28" i="6"/>
  <c r="C28" i="6"/>
  <c r="B28" i="6"/>
  <c r="F27" i="6"/>
  <c r="E27" i="6"/>
  <c r="D27" i="6"/>
  <c r="C27" i="6"/>
  <c r="B27" i="6"/>
  <c r="F26" i="6"/>
  <c r="E26" i="6"/>
  <c r="D26" i="6"/>
  <c r="C26" i="6"/>
  <c r="B26" i="6"/>
  <c r="F25" i="6"/>
  <c r="E25" i="6"/>
  <c r="D25" i="6"/>
  <c r="C25" i="6"/>
  <c r="B25" i="6"/>
  <c r="F24" i="6"/>
  <c r="E24" i="6"/>
  <c r="D24" i="6"/>
  <c r="C24" i="6"/>
  <c r="B24" i="6"/>
  <c r="F23" i="6"/>
  <c r="E23" i="6"/>
  <c r="D23" i="6"/>
  <c r="C23" i="6"/>
  <c r="B23" i="6"/>
  <c r="F20" i="6"/>
  <c r="E20" i="6"/>
  <c r="D20" i="6"/>
  <c r="C20" i="6"/>
  <c r="B20" i="6"/>
  <c r="F19" i="6"/>
  <c r="E19" i="6"/>
  <c r="D19" i="6"/>
  <c r="C19" i="6"/>
  <c r="B19" i="6"/>
  <c r="F18" i="6"/>
  <c r="E18" i="6"/>
  <c r="D18" i="6"/>
  <c r="C18" i="6"/>
  <c r="B18" i="6"/>
  <c r="F17" i="6"/>
  <c r="E17" i="6"/>
  <c r="D17" i="6"/>
  <c r="C17" i="6"/>
  <c r="B17" i="6"/>
  <c r="F16" i="6"/>
  <c r="E16" i="6"/>
  <c r="D16" i="6"/>
  <c r="C16" i="6"/>
  <c r="B16" i="6"/>
  <c r="F15" i="6"/>
  <c r="E15" i="6"/>
  <c r="D15" i="6"/>
  <c r="C15" i="6"/>
  <c r="B15" i="6"/>
  <c r="F14" i="6"/>
  <c r="E14" i="6"/>
  <c r="D14" i="6"/>
  <c r="C14" i="6"/>
  <c r="B14" i="6"/>
  <c r="F13" i="6"/>
  <c r="E13" i="6"/>
  <c r="D13" i="6"/>
  <c r="C13" i="6"/>
  <c r="B13" i="6"/>
  <c r="F12" i="6"/>
  <c r="E12" i="6"/>
  <c r="D12" i="6"/>
  <c r="C12" i="6"/>
  <c r="B12" i="6"/>
  <c r="F11" i="6"/>
  <c r="E11" i="6"/>
  <c r="D11" i="6"/>
  <c r="C11" i="6"/>
  <c r="B11" i="6"/>
  <c r="F10" i="6"/>
  <c r="E10" i="6"/>
  <c r="D10" i="6"/>
  <c r="C10" i="6"/>
  <c r="B10" i="6"/>
  <c r="F9" i="6"/>
  <c r="E9" i="6"/>
  <c r="D9" i="6"/>
  <c r="C9" i="6"/>
  <c r="B9" i="6"/>
  <c r="F8" i="6"/>
  <c r="E8" i="6"/>
  <c r="D8" i="6"/>
  <c r="C8" i="6"/>
  <c r="B8" i="6"/>
  <c r="F7" i="6"/>
  <c r="E7" i="6"/>
  <c r="D7" i="6"/>
  <c r="C7" i="6"/>
  <c r="B7" i="6"/>
  <c r="F6" i="6"/>
  <c r="E6" i="6"/>
  <c r="D6" i="6"/>
  <c r="C6" i="6"/>
  <c r="B6" i="6"/>
  <c r="F5" i="6"/>
  <c r="E5" i="6"/>
  <c r="D5" i="6"/>
  <c r="C5" i="6"/>
  <c r="B5" i="6"/>
  <c r="F4" i="6"/>
  <c r="E4" i="6"/>
  <c r="D4" i="6"/>
  <c r="C4" i="6"/>
  <c r="B4" i="6"/>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A91" i="2" s="1"/>
  <c r="B73" i="3"/>
  <c r="A75" i="2" s="1"/>
  <c r="B72" i="3"/>
  <c r="A74" i="2" s="1"/>
  <c r="B71" i="3"/>
  <c r="A73" i="2" s="1"/>
  <c r="B70" i="3"/>
  <c r="A72" i="2" s="1"/>
  <c r="B69" i="3"/>
  <c r="A71" i="2" s="1"/>
  <c r="B68" i="3"/>
  <c r="A70" i="2" s="1"/>
  <c r="B67" i="3"/>
  <c r="A69" i="2" s="1"/>
  <c r="B66" i="3"/>
  <c r="A68" i="2" s="1"/>
  <c r="B65" i="3"/>
  <c r="A67" i="2" s="1"/>
  <c r="B64" i="3"/>
  <c r="A66" i="2" s="1"/>
  <c r="B63" i="3"/>
  <c r="A65" i="2" s="1"/>
  <c r="B62" i="3"/>
  <c r="A64" i="2" s="1"/>
  <c r="B61" i="3"/>
  <c r="A63" i="2" s="1"/>
  <c r="B60" i="3"/>
  <c r="A62" i="2" s="1"/>
  <c r="B59" i="3"/>
  <c r="A61" i="2" s="1"/>
  <c r="B58" i="3"/>
  <c r="A60" i="2" s="1"/>
  <c r="B57" i="3"/>
  <c r="A59" i="2" s="1"/>
  <c r="B56" i="3"/>
  <c r="A58" i="2" s="1"/>
  <c r="B55" i="3"/>
  <c r="A57" i="2" s="1"/>
  <c r="B54" i="3"/>
  <c r="A56" i="2" s="1"/>
  <c r="B53" i="3"/>
  <c r="A55" i="2" s="1"/>
  <c r="B52" i="3"/>
  <c r="A54" i="2" s="1"/>
  <c r="B51" i="3"/>
  <c r="A53" i="2" s="1"/>
  <c r="B50" i="3"/>
  <c r="A52" i="2" s="1"/>
  <c r="B49" i="3"/>
  <c r="A51" i="2" s="1"/>
  <c r="B48" i="3"/>
  <c r="A50" i="2" s="1"/>
  <c r="B47" i="3"/>
  <c r="A49" i="2" s="1"/>
  <c r="B46" i="3"/>
  <c r="A48" i="2" s="1"/>
  <c r="B45" i="3"/>
  <c r="A47" i="2" s="1"/>
  <c r="B44" i="3"/>
  <c r="A46" i="2" s="1"/>
  <c r="B43" i="3"/>
  <c r="A45" i="2" s="1"/>
  <c r="B42" i="3"/>
  <c r="A44" i="2" s="1"/>
  <c r="B41" i="3"/>
  <c r="A43" i="2" s="1"/>
  <c r="B40" i="3"/>
  <c r="A42" i="2" s="1"/>
  <c r="B39" i="3"/>
  <c r="A41" i="2" s="1"/>
  <c r="B38" i="3"/>
  <c r="A40" i="2" s="1"/>
  <c r="B37" i="3"/>
  <c r="A39" i="2" s="1"/>
  <c r="B36" i="3"/>
  <c r="A38" i="2" s="1"/>
  <c r="B35" i="3"/>
  <c r="A37" i="2" s="1"/>
  <c r="B34" i="3"/>
  <c r="A36" i="2" s="1"/>
  <c r="B33" i="3"/>
  <c r="A35" i="2" s="1"/>
  <c r="B32" i="3"/>
  <c r="A34" i="2" s="1"/>
  <c r="B31" i="3"/>
  <c r="A33" i="2" s="1"/>
  <c r="B30" i="3"/>
  <c r="A32" i="2" s="1"/>
  <c r="B29" i="3"/>
  <c r="A31" i="2" s="1"/>
  <c r="B28" i="3"/>
  <c r="A30" i="2" s="1"/>
  <c r="B27" i="3"/>
  <c r="A29" i="2" s="1"/>
  <c r="B26" i="3"/>
  <c r="A28" i="2" s="1"/>
  <c r="B25" i="3"/>
  <c r="A27" i="2" s="1"/>
  <c r="B24" i="3"/>
  <c r="A26" i="2" s="1"/>
  <c r="B23" i="3"/>
  <c r="A25" i="2" s="1"/>
  <c r="B22" i="3"/>
  <c r="A24" i="2" s="1"/>
  <c r="B21" i="3"/>
  <c r="A23" i="2" s="1"/>
  <c r="B20" i="3"/>
  <c r="A22" i="2" s="1"/>
  <c r="B19" i="3"/>
  <c r="A21" i="2" s="1"/>
  <c r="B18" i="3"/>
  <c r="A20" i="2" s="1"/>
  <c r="B17" i="3"/>
  <c r="A19" i="2" s="1"/>
  <c r="B16" i="3"/>
  <c r="A18" i="2" s="1"/>
  <c r="B15" i="3"/>
  <c r="A17" i="2" s="1"/>
  <c r="B14" i="3"/>
  <c r="A16" i="2" s="1"/>
  <c r="B13" i="3"/>
  <c r="A15" i="2" s="1"/>
  <c r="B12" i="3"/>
  <c r="A14" i="2" s="1"/>
  <c r="B11" i="3"/>
  <c r="A13" i="2" s="1"/>
  <c r="B10" i="3"/>
  <c r="A12" i="2" s="1"/>
  <c r="B9" i="3"/>
  <c r="A11" i="2" s="1"/>
  <c r="B8" i="3"/>
  <c r="A10" i="2" s="1"/>
  <c r="B7" i="3"/>
  <c r="A9" i="2" s="1"/>
  <c r="B6" i="3"/>
  <c r="A8" i="2" s="1"/>
  <c r="B5" i="3"/>
  <c r="A7" i="2" s="1"/>
  <c r="B4" i="3"/>
  <c r="A6" i="2" s="1"/>
  <c r="B432" i="3"/>
  <c r="B372" i="3"/>
  <c r="A95" i="2" s="1"/>
  <c r="B332" i="3"/>
  <c r="A89" i="2" s="1"/>
  <c r="B2" i="3"/>
  <c r="A4" i="2" s="1"/>
  <c r="C524" i="3"/>
  <c r="C523" i="3"/>
  <c r="C522" i="3"/>
  <c r="C521" i="3"/>
  <c r="C520" i="3"/>
  <c r="C519" i="3"/>
  <c r="C518" i="3"/>
  <c r="C517" i="3"/>
  <c r="C516" i="3"/>
  <c r="C515" i="3"/>
  <c r="C514" i="3"/>
  <c r="C513" i="3"/>
  <c r="C512" i="3"/>
  <c r="C511" i="3"/>
  <c r="C510" i="3"/>
  <c r="C509" i="3"/>
  <c r="C508" i="3"/>
  <c r="C507" i="3"/>
  <c r="C506" i="3"/>
  <c r="C505" i="3"/>
  <c r="C504" i="3"/>
  <c r="C503" i="3"/>
  <c r="C502" i="3"/>
  <c r="C501" i="3"/>
  <c r="C500" i="3"/>
  <c r="C499" i="3"/>
  <c r="C498" i="3"/>
  <c r="C497" i="3"/>
  <c r="C496" i="3"/>
  <c r="C495" i="3"/>
  <c r="C494" i="3"/>
  <c r="C493" i="3"/>
  <c r="C492" i="3"/>
  <c r="C491" i="3"/>
  <c r="C490" i="3"/>
  <c r="C489"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29" i="3"/>
  <c r="C428" i="3"/>
  <c r="C427" i="3"/>
  <c r="C426" i="3"/>
  <c r="C425" i="3"/>
  <c r="C424" i="3"/>
  <c r="C423" i="3"/>
  <c r="C422" i="3"/>
  <c r="C421" i="3"/>
  <c r="C420" i="3"/>
  <c r="C419" i="3"/>
  <c r="C418" i="3"/>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B91" i="2" s="1"/>
  <c r="C73" i="3"/>
  <c r="B75" i="2" s="1"/>
  <c r="C72" i="3"/>
  <c r="B74" i="2" s="1"/>
  <c r="C71" i="3"/>
  <c r="B73" i="2" s="1"/>
  <c r="C70" i="3"/>
  <c r="B72" i="2" s="1"/>
  <c r="C69" i="3"/>
  <c r="B71" i="2" s="1"/>
  <c r="C68" i="3"/>
  <c r="B70" i="2" s="1"/>
  <c r="C67" i="3"/>
  <c r="B69" i="2" s="1"/>
  <c r="C66" i="3"/>
  <c r="B68" i="2" s="1"/>
  <c r="C65" i="3"/>
  <c r="B67" i="2" s="1"/>
  <c r="C64" i="3"/>
  <c r="B66" i="2" s="1"/>
  <c r="C63" i="3"/>
  <c r="B65" i="2" s="1"/>
  <c r="C62" i="3"/>
  <c r="B64" i="2" s="1"/>
  <c r="C61" i="3"/>
  <c r="B63" i="2" s="1"/>
  <c r="C60" i="3"/>
  <c r="B62" i="2" s="1"/>
  <c r="C59" i="3"/>
  <c r="B61" i="2" s="1"/>
  <c r="C58" i="3"/>
  <c r="B60" i="2" s="1"/>
  <c r="C57" i="3"/>
  <c r="B59" i="2" s="1"/>
  <c r="C56" i="3"/>
  <c r="B58" i="2" s="1"/>
  <c r="C55" i="3"/>
  <c r="B57" i="2" s="1"/>
  <c r="C54" i="3"/>
  <c r="B56" i="2" s="1"/>
  <c r="C53" i="3"/>
  <c r="B55" i="2" s="1"/>
  <c r="C52" i="3"/>
  <c r="B54" i="2" s="1"/>
  <c r="C51" i="3"/>
  <c r="B53" i="2" s="1"/>
  <c r="C50" i="3"/>
  <c r="B52" i="2" s="1"/>
  <c r="C49" i="3"/>
  <c r="B51" i="2" s="1"/>
  <c r="C48" i="3"/>
  <c r="B50" i="2" s="1"/>
  <c r="C47" i="3"/>
  <c r="B49" i="2" s="1"/>
  <c r="C46" i="3"/>
  <c r="B48" i="2" s="1"/>
  <c r="C45" i="3"/>
  <c r="B47" i="2" s="1"/>
  <c r="C44" i="3"/>
  <c r="B46" i="2" s="1"/>
  <c r="C43" i="3"/>
  <c r="B45" i="2" s="1"/>
  <c r="C42" i="3"/>
  <c r="B44" i="2" s="1"/>
  <c r="C41" i="3"/>
  <c r="B43" i="2" s="1"/>
  <c r="C40" i="3"/>
  <c r="B42" i="2" s="1"/>
  <c r="C39" i="3"/>
  <c r="B41" i="2" s="1"/>
  <c r="C38" i="3"/>
  <c r="B40" i="2" s="1"/>
  <c r="C37" i="3"/>
  <c r="B39" i="2" s="1"/>
  <c r="C36" i="3"/>
  <c r="B38" i="2" s="1"/>
  <c r="C35" i="3"/>
  <c r="B37" i="2" s="1"/>
  <c r="C34" i="3"/>
  <c r="B36" i="2" s="1"/>
  <c r="C33" i="3"/>
  <c r="B35" i="2" s="1"/>
  <c r="C32" i="3"/>
  <c r="B34" i="2" s="1"/>
  <c r="C31" i="3"/>
  <c r="B33" i="2" s="1"/>
  <c r="C30" i="3"/>
  <c r="B32" i="2" s="1"/>
  <c r="C29" i="3"/>
  <c r="B31" i="2" s="1"/>
  <c r="C28" i="3"/>
  <c r="B30" i="2" s="1"/>
  <c r="C27" i="3"/>
  <c r="B29" i="2" s="1"/>
  <c r="C26" i="3"/>
  <c r="B28" i="2" s="1"/>
  <c r="C25" i="3"/>
  <c r="B27" i="2" s="1"/>
  <c r="C24" i="3"/>
  <c r="B26" i="2" s="1"/>
  <c r="C23" i="3"/>
  <c r="B25" i="2" s="1"/>
  <c r="C22" i="3"/>
  <c r="B24" i="2" s="1"/>
  <c r="C21" i="3"/>
  <c r="B23" i="2" s="1"/>
  <c r="C20" i="3"/>
  <c r="B22" i="2" s="1"/>
  <c r="C19" i="3"/>
  <c r="B21" i="2" s="1"/>
  <c r="C18" i="3"/>
  <c r="B20" i="2" s="1"/>
  <c r="C17" i="3"/>
  <c r="B19" i="2" s="1"/>
  <c r="C16" i="3"/>
  <c r="B18" i="2" s="1"/>
  <c r="C15" i="3"/>
  <c r="B17" i="2" s="1"/>
  <c r="C14" i="3"/>
  <c r="B16" i="2" s="1"/>
  <c r="C13" i="3"/>
  <c r="B15" i="2" s="1"/>
  <c r="C12" i="3"/>
  <c r="B14" i="2" s="1"/>
  <c r="C11" i="3"/>
  <c r="B13" i="2" s="1"/>
  <c r="C10" i="3"/>
  <c r="B12" i="2" s="1"/>
  <c r="C9" i="3"/>
  <c r="B11" i="2" s="1"/>
  <c r="C7" i="3"/>
  <c r="B9" i="2" s="1"/>
  <c r="C6" i="3"/>
  <c r="B8" i="2" s="1"/>
  <c r="C5" i="3"/>
  <c r="B7" i="2" s="1"/>
  <c r="C4" i="3"/>
  <c r="B6" i="2" s="1"/>
  <c r="C8" i="3"/>
  <c r="B10" i="2" s="1"/>
  <c r="B514" i="2" l="1"/>
  <c r="E515" i="2"/>
  <c r="A514" i="2"/>
  <c r="A515" i="2" l="1"/>
  <c r="B515" i="2"/>
  <c r="E516" i="2"/>
  <c r="E517" i="2" l="1"/>
  <c r="A516" i="2"/>
  <c r="B516" i="2"/>
  <c r="A517" i="2" l="1"/>
  <c r="B517" i="2"/>
  <c r="E518" i="2"/>
  <c r="E519" i="2" l="1"/>
  <c r="A518" i="2"/>
  <c r="B518" i="2"/>
  <c r="E520" i="2" l="1"/>
  <c r="A519" i="2"/>
  <c r="B519" i="2"/>
  <c r="A520" i="2" l="1"/>
  <c r="B520" i="2"/>
  <c r="E521" i="2"/>
  <c r="E522" i="2" l="1"/>
  <c r="A521" i="2"/>
  <c r="B521" i="2"/>
  <c r="B522" i="2" l="1"/>
  <c r="E523" i="2"/>
  <c r="A522" i="2"/>
  <c r="A523" i="2" l="1"/>
  <c r="B523" i="2"/>
  <c r="E524" i="2"/>
  <c r="E525" i="2" l="1"/>
  <c r="A524" i="2"/>
  <c r="B524" i="2"/>
  <c r="A525" i="2" l="1"/>
  <c r="B525" i="2"/>
  <c r="E526" i="2"/>
  <c r="E527" i="2" l="1"/>
  <c r="A526" i="2"/>
  <c r="B526" i="2"/>
  <c r="E528" i="2" l="1"/>
  <c r="A527" i="2"/>
  <c r="B527" i="2"/>
  <c r="A528" i="2" l="1"/>
  <c r="B528" i="2"/>
  <c r="E529" i="2"/>
  <c r="E530" i="2" l="1"/>
  <c r="A529" i="2"/>
  <c r="B529" i="2"/>
  <c r="B530" i="2" l="1"/>
  <c r="E531" i="2"/>
  <c r="A530" i="2"/>
  <c r="A531" i="2" l="1"/>
  <c r="B531" i="2"/>
  <c r="E532" i="2"/>
  <c r="E533" i="2" l="1"/>
  <c r="A532" i="2"/>
  <c r="B532" i="2"/>
  <c r="A533" i="2" l="1"/>
  <c r="B533" i="2"/>
  <c r="E534" i="2"/>
  <c r="E535" i="2" l="1"/>
  <c r="A534" i="2"/>
  <c r="B534" i="2"/>
  <c r="E536" i="2" l="1"/>
  <c r="A535" i="2"/>
  <c r="B535" i="2"/>
  <c r="A536" i="2" l="1"/>
  <c r="B536" i="2"/>
  <c r="E537" i="2"/>
  <c r="E538" i="2" l="1"/>
  <c r="A537" i="2"/>
  <c r="B537" i="2"/>
  <c r="B538" i="2" l="1"/>
  <c r="E539" i="2"/>
  <c r="A538" i="2"/>
  <c r="A539" i="2" l="1"/>
  <c r="B539" i="2"/>
  <c r="E540" i="2"/>
  <c r="E541" i="2" l="1"/>
  <c r="A540" i="2"/>
  <c r="B540" i="2"/>
  <c r="A541" i="2" l="1"/>
  <c r="B541" i="2"/>
  <c r="E542" i="2"/>
  <c r="E543" i="2" l="1"/>
  <c r="A542" i="2"/>
  <c r="B542" i="2"/>
  <c r="E544" i="2" l="1"/>
  <c r="A543" i="2"/>
  <c r="B543" i="2"/>
  <c r="A544" i="2" l="1"/>
  <c r="B544" i="2"/>
  <c r="E545" i="2"/>
  <c r="E546" i="2" l="1"/>
  <c r="A545" i="2"/>
  <c r="B545" i="2"/>
  <c r="B546" i="2" l="1"/>
  <c r="E547" i="2"/>
  <c r="A546" i="2"/>
  <c r="A547" i="2" l="1"/>
  <c r="B547" i="2"/>
  <c r="E548" i="2"/>
  <c r="E549" i="2" l="1"/>
  <c r="A548" i="2"/>
  <c r="B548" i="2"/>
  <c r="A549" i="2" l="1"/>
  <c r="B549" i="2"/>
  <c r="E550" i="2"/>
  <c r="E551" i="2" l="1"/>
  <c r="A550" i="2"/>
  <c r="B550" i="2"/>
  <c r="E552" i="2" l="1"/>
  <c r="A551" i="2"/>
  <c r="B551" i="2"/>
  <c r="A552" i="2" l="1"/>
  <c r="B552" i="2"/>
  <c r="E553" i="2"/>
  <c r="E554" i="2" l="1"/>
  <c r="A553" i="2"/>
  <c r="B553" i="2"/>
  <c r="B554" i="2" l="1"/>
  <c r="E555" i="2"/>
  <c r="A554" i="2"/>
  <c r="A555" i="2" l="1"/>
  <c r="B555" i="2"/>
  <c r="E556" i="2"/>
  <c r="E557" i="2" l="1"/>
  <c r="A556" i="2"/>
  <c r="B556" i="2"/>
  <c r="A557" i="2" l="1"/>
  <c r="B557" i="2"/>
  <c r="E558" i="2"/>
  <c r="E559" i="2" l="1"/>
  <c r="A558" i="2"/>
  <c r="B558" i="2"/>
  <c r="E560" i="2" l="1"/>
  <c r="A559" i="2"/>
  <c r="B559" i="2"/>
  <c r="A560" i="2" l="1"/>
  <c r="B560" i="2"/>
  <c r="E561" i="2"/>
  <c r="E562" i="2" l="1"/>
  <c r="A561" i="2"/>
  <c r="B561" i="2"/>
  <c r="B562" i="2" l="1"/>
  <c r="E563" i="2"/>
  <c r="A562" i="2"/>
  <c r="A563" i="2" l="1"/>
  <c r="B563" i="2"/>
  <c r="E564" i="2"/>
  <c r="E565" i="2" l="1"/>
  <c r="A564" i="2"/>
  <c r="B564" i="2"/>
  <c r="A565" i="2" l="1"/>
  <c r="B565" i="2"/>
  <c r="E566" i="2"/>
  <c r="E567" i="2" l="1"/>
  <c r="A566" i="2"/>
  <c r="B566" i="2"/>
  <c r="E568" i="2" l="1"/>
  <c r="A567" i="2"/>
  <c r="B567" i="2"/>
  <c r="A568" i="2" l="1"/>
  <c r="B568" i="2"/>
  <c r="E569" i="2"/>
  <c r="E570" i="2" l="1"/>
  <c r="A569" i="2"/>
  <c r="B569" i="2"/>
  <c r="B570" i="2" l="1"/>
  <c r="E571" i="2"/>
  <c r="A570" i="2"/>
  <c r="A571" i="2" l="1"/>
  <c r="B571" i="2"/>
  <c r="E572" i="2"/>
  <c r="E573" i="2" l="1"/>
  <c r="A572" i="2"/>
  <c r="B572" i="2"/>
  <c r="A573" i="2" l="1"/>
  <c r="B573" i="2"/>
  <c r="E574" i="2"/>
  <c r="E575" i="2" l="1"/>
  <c r="A574" i="2"/>
  <c r="B574" i="2"/>
  <c r="E576" i="2" l="1"/>
  <c r="A575" i="2"/>
  <c r="B575" i="2"/>
  <c r="A576" i="2" l="1"/>
  <c r="B576" i="2"/>
  <c r="E577" i="2"/>
  <c r="E578" i="2" l="1"/>
  <c r="A577" i="2"/>
  <c r="B577" i="2"/>
  <c r="B578" i="2" l="1"/>
  <c r="E579" i="2"/>
  <c r="A578" i="2"/>
  <c r="A579" i="2" l="1"/>
  <c r="B579" i="2"/>
  <c r="E580" i="2"/>
  <c r="E581" i="2" l="1"/>
  <c r="A580" i="2"/>
  <c r="B580" i="2"/>
  <c r="A581" i="2" l="1"/>
  <c r="B581" i="2"/>
  <c r="E582" i="2"/>
  <c r="E583" i="2" l="1"/>
  <c r="A582" i="2"/>
  <c r="B582" i="2"/>
  <c r="E584" i="2" l="1"/>
  <c r="A583" i="2"/>
  <c r="B583" i="2"/>
  <c r="A584" i="2" l="1"/>
  <c r="B584" i="2"/>
  <c r="E585" i="2"/>
  <c r="E586" i="2" l="1"/>
  <c r="A585" i="2"/>
  <c r="B585" i="2"/>
  <c r="B586" i="2" l="1"/>
  <c r="E587" i="2"/>
  <c r="A586" i="2"/>
  <c r="A587" i="2" l="1"/>
  <c r="B587" i="2"/>
  <c r="E588" i="2"/>
  <c r="E589" i="2" l="1"/>
  <c r="A588" i="2"/>
  <c r="B588" i="2"/>
  <c r="A589" i="2" l="1"/>
  <c r="B589" i="2"/>
  <c r="E590" i="2"/>
  <c r="E591" i="2" l="1"/>
  <c r="A590" i="2"/>
  <c r="B590" i="2"/>
  <c r="E592" i="2" l="1"/>
  <c r="A591" i="2"/>
  <c r="B591" i="2"/>
  <c r="A592" i="2" l="1"/>
  <c r="B592" i="2"/>
  <c r="E593" i="2"/>
  <c r="E594" i="2" l="1"/>
  <c r="A593" i="2"/>
  <c r="B593" i="2"/>
  <c r="B594" i="2" l="1"/>
  <c r="E595" i="2"/>
  <c r="A594" i="2"/>
  <c r="A595" i="2" l="1"/>
  <c r="B595" i="2"/>
  <c r="E596" i="2"/>
  <c r="E597" i="2" l="1"/>
  <c r="A596" i="2"/>
  <c r="B596" i="2"/>
  <c r="A597" i="2" l="1"/>
  <c r="B597" i="2"/>
  <c r="E598" i="2"/>
  <c r="E599" i="2" l="1"/>
  <c r="A598" i="2"/>
  <c r="B598" i="2"/>
  <c r="E600" i="2" l="1"/>
  <c r="A599" i="2"/>
  <c r="B599" i="2"/>
  <c r="A600" i="2" l="1"/>
  <c r="B600" i="2"/>
  <c r="E601" i="2"/>
  <c r="E602" i="2" l="1"/>
  <c r="A601" i="2"/>
  <c r="B601" i="2"/>
  <c r="B602" i="2" l="1"/>
  <c r="E603" i="2"/>
  <c r="A602" i="2"/>
  <c r="A603" i="2" l="1"/>
  <c r="B603" i="2"/>
  <c r="E604" i="2"/>
  <c r="E605" i="2" l="1"/>
  <c r="A604" i="2"/>
  <c r="B604" i="2"/>
  <c r="A605" i="2" l="1"/>
  <c r="B605" i="2"/>
  <c r="E606" i="2"/>
  <c r="E607" i="2" l="1"/>
  <c r="A606" i="2"/>
  <c r="B606" i="2"/>
  <c r="E608" i="2" l="1"/>
  <c r="A607" i="2"/>
  <c r="B607" i="2"/>
  <c r="A608" i="2" l="1"/>
  <c r="B608" i="2"/>
  <c r="E609" i="2"/>
  <c r="E610" i="2" l="1"/>
  <c r="A609" i="2"/>
  <c r="B609" i="2"/>
  <c r="B610" i="2" l="1"/>
  <c r="E611" i="2"/>
  <c r="A610" i="2"/>
  <c r="A611" i="2" l="1"/>
  <c r="B611" i="2"/>
  <c r="E612" i="2"/>
  <c r="E613" i="2" l="1"/>
  <c r="A612" i="2"/>
  <c r="B612" i="2"/>
  <c r="A613" i="2" l="1"/>
  <c r="B613" i="2"/>
  <c r="E614" i="2"/>
  <c r="E615" i="2" l="1"/>
  <c r="A614" i="2"/>
  <c r="B614" i="2"/>
  <c r="E616" i="2" l="1"/>
  <c r="A615" i="2"/>
  <c r="B615" i="2"/>
  <c r="A616" i="2" l="1"/>
  <c r="B616" i="2"/>
  <c r="E617" i="2"/>
  <c r="E618" i="2" l="1"/>
  <c r="A617" i="2"/>
  <c r="B617" i="2"/>
  <c r="B618" i="2" l="1"/>
  <c r="E619" i="2"/>
  <c r="A618" i="2"/>
  <c r="A619" i="2" l="1"/>
  <c r="B619" i="2"/>
  <c r="E620" i="2"/>
  <c r="E621" i="2" l="1"/>
  <c r="A620" i="2"/>
  <c r="B620" i="2"/>
  <c r="A621" i="2" l="1"/>
  <c r="B621" i="2"/>
  <c r="E622" i="2"/>
  <c r="E623" i="2" l="1"/>
  <c r="A622" i="2"/>
  <c r="B622" i="2"/>
  <c r="E624" i="2" l="1"/>
  <c r="A623" i="2"/>
  <c r="B623" i="2"/>
  <c r="A624" i="2" l="1"/>
  <c r="B624" i="2"/>
  <c r="E625" i="2"/>
  <c r="E626" i="2" l="1"/>
  <c r="A625" i="2"/>
  <c r="B625" i="2"/>
  <c r="B626" i="2" l="1"/>
  <c r="E627" i="2"/>
  <c r="A626" i="2"/>
  <c r="A627" i="2" l="1"/>
  <c r="B627" i="2"/>
  <c r="E628" i="2"/>
  <c r="E629" i="2" l="1"/>
  <c r="A628" i="2"/>
  <c r="B628" i="2"/>
  <c r="A629" i="2" l="1"/>
  <c r="B629" i="2"/>
  <c r="E630" i="2"/>
  <c r="E631" i="2" l="1"/>
  <c r="A630" i="2"/>
  <c r="B630" i="2"/>
  <c r="E632" i="2" l="1"/>
  <c r="A631" i="2"/>
  <c r="B631" i="2"/>
  <c r="A632" i="2" l="1"/>
  <c r="B632" i="2"/>
  <c r="E633" i="2"/>
  <c r="E634" i="2" l="1"/>
  <c r="A633" i="2"/>
  <c r="B633" i="2"/>
  <c r="B634" i="2" l="1"/>
  <c r="E635" i="2"/>
  <c r="A634" i="2"/>
  <c r="A635" i="2" l="1"/>
  <c r="B635" i="2"/>
  <c r="E636" i="2"/>
  <c r="E637" i="2" l="1"/>
  <c r="A636" i="2"/>
  <c r="B636" i="2"/>
  <c r="A637" i="2" l="1"/>
  <c r="B637" i="2"/>
  <c r="E638" i="2"/>
  <c r="E639" i="2" l="1"/>
  <c r="A638" i="2"/>
  <c r="B638" i="2"/>
  <c r="E640" i="2" l="1"/>
  <c r="A639" i="2"/>
  <c r="B639" i="2"/>
  <c r="A640" i="2" l="1"/>
  <c r="B640" i="2"/>
  <c r="E641" i="2"/>
  <c r="E642" i="2" l="1"/>
  <c r="A641" i="2"/>
  <c r="B641" i="2"/>
  <c r="B642" i="2" l="1"/>
  <c r="E643" i="2"/>
  <c r="A642" i="2"/>
  <c r="A643" i="2" l="1"/>
  <c r="B643" i="2"/>
  <c r="E644" i="2"/>
  <c r="E645" i="2" l="1"/>
  <c r="A644" i="2"/>
  <c r="B644" i="2"/>
  <c r="A645" i="2" l="1"/>
  <c r="E646" i="2"/>
  <c r="B645" i="2"/>
  <c r="E647" i="2" l="1"/>
  <c r="A646" i="2"/>
  <c r="B646" i="2"/>
  <c r="E648" i="2" l="1"/>
  <c r="A647" i="2"/>
  <c r="B647" i="2"/>
  <c r="E649" i="2" l="1"/>
  <c r="A648" i="2"/>
  <c r="B648" i="2"/>
  <c r="A649" i="2" l="1"/>
  <c r="B649" i="2"/>
  <c r="E650" i="2"/>
  <c r="B650" i="2" l="1"/>
  <c r="E651" i="2"/>
  <c r="A650" i="2"/>
  <c r="B651" i="2" l="1"/>
  <c r="A651" i="2"/>
  <c r="E652" i="2"/>
  <c r="A652" i="2" l="1"/>
  <c r="B652" i="2"/>
  <c r="E653" i="2"/>
  <c r="A653" i="2" l="1"/>
  <c r="E654" i="2"/>
  <c r="B653" i="2"/>
  <c r="E655" i="2" l="1"/>
  <c r="A654" i="2"/>
  <c r="B654" i="2"/>
  <c r="E656" i="2" l="1"/>
  <c r="A655" i="2"/>
  <c r="B655" i="2"/>
  <c r="E657" i="2" l="1"/>
  <c r="A656" i="2"/>
  <c r="B656" i="2"/>
  <c r="A657" i="2" l="1"/>
  <c r="B657" i="2"/>
  <c r="E658" i="2"/>
  <c r="B658" i="2" l="1"/>
  <c r="E659" i="2"/>
  <c r="A658" i="2"/>
  <c r="B659" i="2" l="1"/>
  <c r="A659" i="2"/>
  <c r="E660" i="2"/>
  <c r="A660" i="2" l="1"/>
  <c r="B660" i="2"/>
  <c r="E661" i="2"/>
  <c r="A661" i="2" l="1"/>
  <c r="E662" i="2"/>
  <c r="B661" i="2"/>
  <c r="E663" i="2" l="1"/>
  <c r="A662" i="2"/>
  <c r="B662" i="2"/>
  <c r="E664" i="2" l="1"/>
  <c r="A663" i="2"/>
  <c r="B663" i="2"/>
  <c r="E665" i="2" l="1"/>
  <c r="A664" i="2"/>
  <c r="B664" i="2"/>
  <c r="A665" i="2" l="1"/>
  <c r="B665" i="2"/>
  <c r="E666" i="2"/>
  <c r="B666" i="2" l="1"/>
  <c r="E667" i="2"/>
  <c r="A666" i="2"/>
  <c r="B667" i="2" l="1"/>
  <c r="A667" i="2"/>
  <c r="E668" i="2"/>
  <c r="A668" i="2" l="1"/>
  <c r="B668" i="2"/>
  <c r="E669" i="2"/>
  <c r="A669" i="2" l="1"/>
  <c r="E670" i="2"/>
  <c r="B669" i="2"/>
  <c r="E671" i="2" l="1"/>
  <c r="A670" i="2"/>
  <c r="B670" i="2"/>
  <c r="E672" i="2" l="1"/>
  <c r="A671" i="2"/>
  <c r="B671" i="2"/>
  <c r="E673" i="2" l="1"/>
  <c r="A672" i="2"/>
  <c r="B672" i="2"/>
  <c r="A673" i="2" l="1"/>
  <c r="B673" i="2"/>
  <c r="E674" i="2"/>
  <c r="B674" i="2" l="1"/>
  <c r="E675" i="2"/>
  <c r="A674" i="2"/>
  <c r="B675" i="2" l="1"/>
  <c r="E676" i="2"/>
  <c r="A675" i="2"/>
  <c r="A676" i="2" l="1"/>
  <c r="B676" i="2"/>
  <c r="E677" i="2"/>
  <c r="A677" i="2" l="1"/>
  <c r="E678" i="2"/>
  <c r="B677" i="2"/>
  <c r="E679" i="2" l="1"/>
  <c r="A678" i="2"/>
  <c r="B678" i="2"/>
  <c r="E680" i="2" l="1"/>
  <c r="A679" i="2"/>
  <c r="B679" i="2"/>
  <c r="E681" i="2" l="1"/>
  <c r="A680" i="2"/>
  <c r="B680" i="2"/>
  <c r="A681" i="2" l="1"/>
  <c r="B681" i="2"/>
  <c r="E682" i="2"/>
  <c r="B682" i="2" l="1"/>
  <c r="E683" i="2"/>
  <c r="A682" i="2"/>
  <c r="B683" i="2" l="1"/>
  <c r="A683" i="2"/>
  <c r="E684" i="2"/>
  <c r="A684" i="2" l="1"/>
  <c r="B684" i="2"/>
  <c r="E685" i="2"/>
  <c r="A685" i="2" l="1"/>
  <c r="E686" i="2"/>
  <c r="B685" i="2"/>
  <c r="E687" i="2" l="1"/>
  <c r="A686" i="2"/>
  <c r="B686" i="2"/>
  <c r="E688" i="2" l="1"/>
  <c r="A687" i="2"/>
  <c r="B687" i="2"/>
  <c r="E689" i="2" l="1"/>
  <c r="A688" i="2"/>
  <c r="B688" i="2"/>
  <c r="A689" i="2" l="1"/>
  <c r="B689" i="2"/>
  <c r="E690" i="2"/>
  <c r="B690" i="2" l="1"/>
  <c r="E691" i="2"/>
  <c r="A690" i="2"/>
  <c r="B691" i="2" l="1"/>
  <c r="A691" i="2"/>
  <c r="E692" i="2"/>
  <c r="A692" i="2" l="1"/>
  <c r="B692" i="2"/>
  <c r="E693" i="2"/>
  <c r="A693" i="2" l="1"/>
  <c r="E694" i="2"/>
  <c r="B693" i="2"/>
  <c r="E695" i="2" l="1"/>
  <c r="A694" i="2"/>
  <c r="B694" i="2"/>
  <c r="E696" i="2" l="1"/>
  <c r="A695" i="2"/>
  <c r="B695" i="2"/>
  <c r="E697" i="2" l="1"/>
  <c r="A696" i="2"/>
  <c r="B696" i="2"/>
  <c r="A697" i="2" l="1"/>
  <c r="B697" i="2"/>
  <c r="E698" i="2"/>
  <c r="B698" i="2" l="1"/>
  <c r="E699" i="2"/>
  <c r="A698" i="2"/>
  <c r="B699" i="2" l="1"/>
  <c r="A699" i="2"/>
  <c r="E700" i="2"/>
  <c r="A700" i="2" l="1"/>
  <c r="B700" i="2"/>
  <c r="E701" i="2"/>
  <c r="A701" i="2" l="1"/>
  <c r="E702" i="2"/>
  <c r="B701" i="2"/>
  <c r="E703" i="2" l="1"/>
  <c r="A702" i="2"/>
  <c r="B702" i="2"/>
  <c r="E704" i="2" l="1"/>
  <c r="A703" i="2"/>
  <c r="B703" i="2"/>
  <c r="E705" i="2" l="1"/>
  <c r="B704" i="2"/>
  <c r="A704" i="2"/>
  <c r="A705" i="2" l="1"/>
  <c r="B705" i="2"/>
  <c r="E706" i="2"/>
  <c r="B706" i="2" l="1"/>
  <c r="E707" i="2"/>
  <c r="A706" i="2"/>
  <c r="B707" i="2" l="1"/>
  <c r="A707" i="2"/>
  <c r="E708" i="2"/>
  <c r="A708" i="2" l="1"/>
  <c r="B708" i="2"/>
  <c r="E709" i="2"/>
  <c r="A709" i="2" l="1"/>
  <c r="E710" i="2"/>
  <c r="B709" i="2"/>
  <c r="E711" i="2" l="1"/>
  <c r="A710" i="2"/>
  <c r="B710" i="2"/>
  <c r="E712" i="2" l="1"/>
  <c r="A711" i="2"/>
  <c r="B711" i="2"/>
  <c r="E713" i="2" l="1"/>
  <c r="A712" i="2"/>
  <c r="B712" i="2"/>
  <c r="A713" i="2" l="1"/>
  <c r="B713" i="2"/>
  <c r="E714" i="2"/>
  <c r="B714" i="2" l="1"/>
  <c r="E715" i="2"/>
  <c r="A714" i="2"/>
  <c r="B715" i="2" l="1"/>
  <c r="A715" i="2"/>
  <c r="E716" i="2"/>
  <c r="A716" i="2" l="1"/>
  <c r="B716" i="2"/>
  <c r="E717" i="2"/>
  <c r="A717" i="2" l="1"/>
  <c r="E718" i="2"/>
  <c r="B717" i="2"/>
  <c r="E719" i="2" l="1"/>
  <c r="A718" i="2"/>
  <c r="B718" i="2"/>
  <c r="E720" i="2" l="1"/>
  <c r="A719" i="2"/>
  <c r="B719" i="2"/>
  <c r="A720" i="2" l="1"/>
  <c r="B720" i="2"/>
  <c r="E721" i="2"/>
  <c r="A721" i="2" l="1"/>
  <c r="B721" i="2"/>
  <c r="E722" i="2"/>
  <c r="B722" i="2" l="1"/>
  <c r="E723" i="2"/>
  <c r="A722" i="2"/>
  <c r="E724" i="2" l="1"/>
  <c r="A723" i="2"/>
  <c r="B723" i="2"/>
  <c r="A724" i="2" l="1"/>
  <c r="B724" i="2"/>
  <c r="E725" i="2"/>
  <c r="A725" i="2" l="1"/>
  <c r="B725" i="2"/>
  <c r="E726" i="2"/>
  <c r="B726" i="2" l="1"/>
  <c r="E727" i="2"/>
  <c r="A726" i="2"/>
  <c r="A727" i="2" l="1"/>
  <c r="B727" i="2"/>
  <c r="E728" i="2"/>
  <c r="E729" i="2" l="1"/>
  <c r="A728" i="2"/>
  <c r="B728" i="2"/>
  <c r="E730" i="2" l="1"/>
  <c r="B729" i="2"/>
  <c r="A729" i="2"/>
  <c r="A730" i="2" l="1"/>
  <c r="B730" i="2"/>
  <c r="E731" i="2"/>
  <c r="E732" i="2" l="1"/>
  <c r="A731" i="2"/>
  <c r="B731" i="2"/>
  <c r="B732" i="2" l="1"/>
  <c r="E733" i="2"/>
  <c r="A732" i="2"/>
  <c r="A733" i="2" l="1"/>
  <c r="B733" i="2"/>
  <c r="E734" i="2"/>
  <c r="E735" i="2" l="1"/>
  <c r="A734" i="2"/>
  <c r="B734" i="2"/>
  <c r="A735" i="2" l="1"/>
  <c r="B735" i="2"/>
  <c r="E736" i="2"/>
  <c r="E737" i="2" l="1"/>
  <c r="A736" i="2"/>
  <c r="B736" i="2"/>
  <c r="E738" i="2" l="1"/>
  <c r="B737" i="2"/>
  <c r="A737" i="2"/>
  <c r="A738" i="2" l="1"/>
  <c r="B738" i="2"/>
  <c r="E739" i="2"/>
  <c r="E740" i="2" l="1"/>
  <c r="A739" i="2"/>
  <c r="B739" i="2"/>
  <c r="B740" i="2" l="1"/>
  <c r="E741" i="2"/>
  <c r="A740" i="2"/>
  <c r="A741" i="2" l="1"/>
  <c r="B741" i="2"/>
  <c r="E742" i="2"/>
  <c r="E743" i="2" l="1"/>
  <c r="A742" i="2"/>
  <c r="B742" i="2"/>
  <c r="A743" i="2" l="1"/>
  <c r="B743" i="2"/>
  <c r="E744" i="2"/>
  <c r="E745" i="2" l="1"/>
  <c r="A744" i="2"/>
  <c r="B744" i="2"/>
  <c r="E746" i="2" l="1"/>
  <c r="A745" i="2"/>
  <c r="B745" i="2"/>
  <c r="A746" i="2" l="1"/>
  <c r="B746" i="2"/>
  <c r="E747" i="2"/>
  <c r="E748" i="2" l="1"/>
  <c r="A747" i="2"/>
  <c r="B747" i="2"/>
  <c r="B748" i="2" l="1"/>
  <c r="E749" i="2"/>
  <c r="A748" i="2"/>
  <c r="A749" i="2" l="1"/>
  <c r="B749" i="2"/>
  <c r="E750" i="2"/>
  <c r="E751" i="2" l="1"/>
  <c r="A750" i="2"/>
  <c r="B750" i="2"/>
  <c r="A751" i="2" l="1"/>
  <c r="B751" i="2"/>
  <c r="E752" i="2"/>
  <c r="E753" i="2" l="1"/>
  <c r="A752" i="2"/>
  <c r="B752" i="2"/>
  <c r="E754" i="2" l="1"/>
  <c r="A753" i="2"/>
  <c r="B753" i="2"/>
  <c r="A754" i="2" l="1"/>
  <c r="B754" i="2"/>
  <c r="E755" i="2"/>
  <c r="E756" i="2" l="1"/>
  <c r="A755" i="2"/>
  <c r="B755" i="2"/>
  <c r="B756" i="2" l="1"/>
  <c r="E757" i="2"/>
  <c r="A756" i="2"/>
  <c r="A757" i="2" l="1"/>
  <c r="B757" i="2"/>
  <c r="E758" i="2"/>
  <c r="E759" i="2" l="1"/>
  <c r="A758" i="2"/>
  <c r="B758" i="2"/>
  <c r="A759" i="2" l="1"/>
  <c r="B759" i="2"/>
  <c r="E760" i="2"/>
  <c r="E761" i="2" l="1"/>
  <c r="A760" i="2"/>
  <c r="B760" i="2"/>
  <c r="E762" i="2" l="1"/>
  <c r="B761" i="2"/>
  <c r="A761" i="2"/>
  <c r="A762" i="2" l="1"/>
  <c r="B762" i="2"/>
  <c r="E763" i="2"/>
  <c r="E764" i="2" l="1"/>
  <c r="A763" i="2"/>
  <c r="B763" i="2"/>
  <c r="B764" i="2" l="1"/>
  <c r="E765" i="2"/>
  <c r="A764" i="2"/>
  <c r="A765" i="2" l="1"/>
  <c r="B765" i="2"/>
  <c r="E766" i="2"/>
  <c r="E767" i="2" l="1"/>
  <c r="A766" i="2"/>
  <c r="B766" i="2"/>
  <c r="A767" i="2" l="1"/>
  <c r="B767" i="2"/>
  <c r="E768" i="2"/>
  <c r="E769" i="2" l="1"/>
  <c r="A768" i="2"/>
  <c r="B768" i="2"/>
  <c r="E770" i="2" l="1"/>
  <c r="B769" i="2"/>
  <c r="A769" i="2"/>
  <c r="A770" i="2" l="1"/>
  <c r="B770" i="2"/>
  <c r="E771" i="2"/>
  <c r="E772" i="2" l="1"/>
  <c r="A771" i="2"/>
  <c r="B771" i="2"/>
  <c r="B772" i="2" l="1"/>
  <c r="E773" i="2"/>
  <c r="A772" i="2"/>
  <c r="A773" i="2" l="1"/>
  <c r="B773" i="2"/>
  <c r="E774" i="2"/>
  <c r="E775" i="2" l="1"/>
  <c r="A774" i="2"/>
  <c r="B774" i="2"/>
  <c r="A775" i="2" l="1"/>
  <c r="B775" i="2"/>
  <c r="E776" i="2"/>
  <c r="E777" i="2" l="1"/>
  <c r="A776" i="2"/>
  <c r="B776" i="2"/>
  <c r="E778" i="2" l="1"/>
  <c r="A777" i="2"/>
  <c r="B777" i="2"/>
  <c r="A778" i="2" l="1"/>
  <c r="B778" i="2"/>
  <c r="E779" i="2"/>
  <c r="E780" i="2" l="1"/>
  <c r="A779" i="2"/>
  <c r="B779" i="2"/>
  <c r="B780" i="2" l="1"/>
  <c r="E781" i="2"/>
  <c r="A780" i="2"/>
  <c r="A781" i="2" l="1"/>
  <c r="B781" i="2"/>
  <c r="E782" i="2"/>
  <c r="E783" i="2" l="1"/>
  <c r="A782" i="2"/>
  <c r="B782" i="2"/>
  <c r="A783" i="2" l="1"/>
  <c r="B783" i="2"/>
  <c r="E784" i="2"/>
  <c r="E785" i="2" l="1"/>
  <c r="A784" i="2"/>
  <c r="B784" i="2"/>
  <c r="E786" i="2" l="1"/>
  <c r="A785" i="2"/>
  <c r="B785" i="2"/>
  <c r="A786" i="2" l="1"/>
  <c r="B786" i="2"/>
  <c r="E787" i="2"/>
  <c r="E788" i="2" l="1"/>
  <c r="A787" i="2"/>
  <c r="B787" i="2"/>
  <c r="B788" i="2" l="1"/>
  <c r="E789" i="2"/>
  <c r="A788" i="2"/>
  <c r="A789" i="2" l="1"/>
  <c r="B789" i="2"/>
  <c r="E790" i="2"/>
  <c r="E791" i="2" l="1"/>
  <c r="A790" i="2"/>
  <c r="B790" i="2"/>
  <c r="A791" i="2" l="1"/>
  <c r="B791" i="2"/>
  <c r="E792" i="2"/>
  <c r="E793" i="2" l="1"/>
  <c r="A792" i="2"/>
  <c r="B792" i="2"/>
  <c r="E794" i="2" l="1"/>
  <c r="B793" i="2"/>
  <c r="A793" i="2"/>
  <c r="A794" i="2" l="1"/>
  <c r="B794" i="2"/>
  <c r="E795" i="2"/>
  <c r="E796" i="2" l="1"/>
  <c r="A795" i="2"/>
  <c r="B795" i="2"/>
  <c r="B796" i="2" l="1"/>
  <c r="E797" i="2"/>
  <c r="A796" i="2"/>
  <c r="A797" i="2" l="1"/>
  <c r="B797" i="2"/>
  <c r="E798" i="2"/>
  <c r="E799" i="2" l="1"/>
  <c r="A798" i="2"/>
  <c r="B798" i="2"/>
  <c r="A799" i="2" l="1"/>
  <c r="B799" i="2"/>
  <c r="E800" i="2"/>
  <c r="E801" i="2" l="1"/>
  <c r="A800" i="2"/>
  <c r="B800" i="2"/>
  <c r="E802" i="2" l="1"/>
  <c r="B801" i="2"/>
  <c r="A801" i="2"/>
  <c r="A802" i="2" l="1"/>
  <c r="B802" i="2"/>
  <c r="E803" i="2"/>
  <c r="E804" i="2" l="1"/>
  <c r="A803" i="2"/>
  <c r="B803" i="2"/>
  <c r="B804" i="2" l="1"/>
  <c r="E805" i="2"/>
  <c r="A804" i="2"/>
  <c r="A805" i="2" l="1"/>
  <c r="B805" i="2"/>
  <c r="E806" i="2"/>
  <c r="E807" i="2" l="1"/>
  <c r="A806" i="2"/>
  <c r="B806" i="2"/>
  <c r="A807" i="2" l="1"/>
  <c r="B807" i="2"/>
  <c r="E808" i="2"/>
  <c r="E809" i="2" l="1"/>
  <c r="A808" i="2"/>
  <c r="B808" i="2"/>
  <c r="E810" i="2" l="1"/>
  <c r="A809" i="2"/>
  <c r="B809" i="2"/>
  <c r="A810" i="2" l="1"/>
  <c r="B810" i="2"/>
  <c r="E811" i="2"/>
  <c r="E812" i="2" l="1"/>
  <c r="A811" i="2"/>
  <c r="B811" i="2"/>
  <c r="B812" i="2" l="1"/>
  <c r="E813" i="2"/>
  <c r="A812" i="2"/>
  <c r="A813" i="2" l="1"/>
  <c r="B813" i="2"/>
  <c r="E814" i="2"/>
  <c r="E815" i="2" l="1"/>
  <c r="A814" i="2"/>
  <c r="B814" i="2"/>
  <c r="A815" i="2" l="1"/>
  <c r="B815" i="2"/>
  <c r="E816" i="2"/>
  <c r="E817" i="2" l="1"/>
  <c r="A816" i="2"/>
  <c r="B816" i="2"/>
  <c r="E818" i="2" l="1"/>
  <c r="A817" i="2"/>
  <c r="B817" i="2"/>
  <c r="A818" i="2" l="1"/>
  <c r="B818" i="2"/>
  <c r="E819" i="2"/>
  <c r="E820" i="2" l="1"/>
  <c r="A819" i="2"/>
  <c r="B819" i="2"/>
  <c r="B820" i="2" l="1"/>
  <c r="E821" i="2"/>
  <c r="A820" i="2"/>
  <c r="A821" i="2" l="1"/>
  <c r="B821" i="2"/>
  <c r="E822" i="2"/>
  <c r="E823" i="2" l="1"/>
  <c r="A822" i="2"/>
  <c r="B822" i="2"/>
  <c r="A823" i="2" l="1"/>
  <c r="B823" i="2"/>
  <c r="E824" i="2"/>
  <c r="E825" i="2" l="1"/>
  <c r="A824" i="2"/>
  <c r="B824" i="2"/>
  <c r="E826" i="2" l="1"/>
  <c r="B825" i="2"/>
  <c r="A825" i="2"/>
  <c r="A826" i="2" l="1"/>
  <c r="B826" i="2"/>
  <c r="E827" i="2"/>
  <c r="E828" i="2" l="1"/>
  <c r="A827" i="2"/>
  <c r="B827" i="2"/>
  <c r="B828" i="2" l="1"/>
  <c r="E829" i="2"/>
  <c r="A828" i="2"/>
  <c r="A829" i="2" l="1"/>
  <c r="B829" i="2"/>
  <c r="E830" i="2"/>
  <c r="E831" i="2" l="1"/>
  <c r="A830" i="2"/>
  <c r="B830" i="2"/>
  <c r="A831" i="2" l="1"/>
  <c r="B831" i="2"/>
  <c r="E832" i="2"/>
  <c r="E833" i="2" l="1"/>
  <c r="A832" i="2"/>
  <c r="B832" i="2"/>
  <c r="E834" i="2" l="1"/>
  <c r="A833" i="2"/>
  <c r="B833" i="2"/>
  <c r="A834" i="2" l="1"/>
  <c r="B834" i="2"/>
  <c r="E835" i="2"/>
  <c r="E836" i="2" l="1"/>
  <c r="A835" i="2"/>
  <c r="B835" i="2"/>
  <c r="B836" i="2" l="1"/>
  <c r="E837" i="2"/>
  <c r="A836" i="2"/>
  <c r="A837" i="2" l="1"/>
  <c r="B837" i="2"/>
  <c r="E838" i="2"/>
  <c r="E839" i="2" l="1"/>
  <c r="A838" i="2"/>
  <c r="B838" i="2"/>
  <c r="A839" i="2" l="1"/>
  <c r="B839" i="2"/>
  <c r="E840" i="2"/>
  <c r="E841" i="2" l="1"/>
  <c r="A840" i="2"/>
  <c r="B840" i="2"/>
  <c r="E842" i="2" l="1"/>
  <c r="B841" i="2"/>
  <c r="A841" i="2"/>
  <c r="A842" i="2" l="1"/>
  <c r="B842" i="2"/>
  <c r="E843" i="2"/>
  <c r="E844" i="2" l="1"/>
  <c r="A843" i="2"/>
  <c r="B843" i="2"/>
  <c r="E845" i="2" l="1"/>
  <c r="A844" i="2"/>
  <c r="B844" i="2"/>
  <c r="A845" i="2" l="1"/>
  <c r="B845" i="2"/>
  <c r="E846" i="2"/>
  <c r="E847" i="2" l="1"/>
  <c r="A846" i="2"/>
  <c r="B846" i="2"/>
  <c r="B847" i="2" l="1"/>
  <c r="A847" i="2"/>
  <c r="E848" i="2"/>
  <c r="A848" i="2" l="1"/>
  <c r="B848" i="2"/>
  <c r="E849" i="2"/>
  <c r="E850" i="2" l="1"/>
  <c r="A849" i="2"/>
  <c r="B849" i="2"/>
  <c r="A850" i="2" l="1"/>
  <c r="B850" i="2"/>
  <c r="E851" i="2"/>
  <c r="E852" i="2" l="1"/>
  <c r="A851" i="2"/>
  <c r="B851" i="2"/>
  <c r="E853" i="2" l="1"/>
  <c r="B852" i="2"/>
  <c r="A852" i="2"/>
  <c r="A853" i="2" l="1"/>
  <c r="B853" i="2"/>
  <c r="E854" i="2"/>
  <c r="A854" i="2" l="1"/>
  <c r="B854" i="2"/>
  <c r="E855" i="2"/>
  <c r="B855" i="2" l="1"/>
  <c r="A855" i="2"/>
  <c r="E856" i="2"/>
  <c r="A856" i="2" l="1"/>
  <c r="B856" i="2"/>
  <c r="E857" i="2"/>
  <c r="E858" i="2" l="1"/>
  <c r="B857" i="2"/>
  <c r="A857" i="2"/>
  <c r="A858" i="2" l="1"/>
  <c r="B858" i="2"/>
  <c r="E859" i="2"/>
  <c r="E860" i="2" l="1"/>
  <c r="A859" i="2"/>
  <c r="B859" i="2"/>
  <c r="E861" i="2" l="1"/>
  <c r="A860" i="2"/>
  <c r="B860" i="2"/>
  <c r="B861" i="2" l="1"/>
  <c r="E862" i="2"/>
  <c r="A861" i="2"/>
  <c r="A862" i="2" l="1"/>
  <c r="B862" i="2"/>
  <c r="E863" i="2"/>
  <c r="B863" i="2" l="1"/>
  <c r="A863" i="2"/>
  <c r="E864" i="2"/>
  <c r="A864" i="2" l="1"/>
  <c r="B864" i="2"/>
  <c r="E865" i="2"/>
  <c r="E866" i="2" l="1"/>
  <c r="A865" i="2"/>
  <c r="B865" i="2"/>
  <c r="A866" i="2" l="1"/>
  <c r="B866" i="2"/>
  <c r="E867" i="2"/>
  <c r="E868" i="2" l="1"/>
  <c r="A867" i="2"/>
  <c r="B867" i="2"/>
  <c r="E869" i="2" l="1"/>
  <c r="B868" i="2"/>
  <c r="A868" i="2"/>
  <c r="B869" i="2" l="1"/>
  <c r="E870" i="2"/>
  <c r="A869" i="2"/>
  <c r="B870" i="2" l="1"/>
  <c r="E871" i="2"/>
  <c r="A870" i="2"/>
  <c r="B871" i="2" l="1"/>
  <c r="A871" i="2"/>
  <c r="E872" i="2"/>
  <c r="A872" i="2" l="1"/>
  <c r="B872" i="2"/>
  <c r="E873" i="2"/>
  <c r="E874" i="2" l="1"/>
  <c r="A873" i="2"/>
  <c r="B873" i="2"/>
  <c r="A874" i="2" l="1"/>
  <c r="B874" i="2"/>
  <c r="E875" i="2"/>
  <c r="E876" i="2" l="1"/>
  <c r="A875" i="2"/>
  <c r="B875" i="2"/>
  <c r="A876" i="2" l="1"/>
  <c r="B876" i="2"/>
  <c r="E877" i="2"/>
  <c r="E878" i="2" l="1"/>
  <c r="A877" i="2"/>
  <c r="B877" i="2"/>
  <c r="A878" i="2" l="1"/>
  <c r="B878" i="2"/>
  <c r="E879" i="2"/>
  <c r="B879" i="2" l="1"/>
  <c r="A879" i="2"/>
  <c r="E880" i="2"/>
  <c r="E881" i="2" l="1"/>
  <c r="A880" i="2"/>
  <c r="B880" i="2"/>
  <c r="A881" i="2" l="1"/>
  <c r="B881" i="2"/>
  <c r="E882" i="2"/>
  <c r="A882" i="2" l="1"/>
  <c r="B882" i="2"/>
  <c r="E883" i="2"/>
  <c r="E884" i="2" l="1"/>
  <c r="A883" i="2"/>
  <c r="B883" i="2"/>
  <c r="A884" i="2" l="1"/>
  <c r="B884" i="2"/>
  <c r="E885" i="2"/>
  <c r="A885" i="2" l="1"/>
  <c r="B885" i="2"/>
  <c r="E886" i="2"/>
  <c r="E887" i="2" l="1"/>
  <c r="A886" i="2"/>
  <c r="B886" i="2"/>
  <c r="B887" i="2" l="1"/>
  <c r="A887" i="2"/>
  <c r="E888" i="2"/>
  <c r="A888" i="2" l="1"/>
  <c r="B888" i="2"/>
  <c r="E889" i="2"/>
  <c r="E890" i="2" l="1"/>
  <c r="A889" i="2"/>
  <c r="B889" i="2"/>
  <c r="A890" i="2" l="1"/>
  <c r="B890" i="2"/>
  <c r="E891" i="2"/>
  <c r="E892" i="2" l="1"/>
  <c r="A891" i="2"/>
  <c r="B891" i="2"/>
  <c r="E893" i="2" l="1"/>
  <c r="A892" i="2"/>
  <c r="B892" i="2"/>
  <c r="B893" i="2" l="1"/>
  <c r="A893" i="2"/>
  <c r="E894" i="2"/>
  <c r="A894" i="2" l="1"/>
  <c r="B894" i="2"/>
  <c r="E895" i="2"/>
  <c r="B895" i="2" l="1"/>
  <c r="E896" i="2"/>
  <c r="A895" i="2"/>
  <c r="B896" i="2" l="1"/>
  <c r="A896" i="2"/>
  <c r="E897" i="2"/>
  <c r="A897" i="2" l="1"/>
  <c r="B897" i="2"/>
  <c r="E898" i="2"/>
  <c r="A898" i="2" l="1"/>
  <c r="E899" i="2"/>
  <c r="B898" i="2"/>
  <c r="E900" i="2" l="1"/>
  <c r="B899" i="2"/>
  <c r="A899" i="2"/>
  <c r="A900" i="2" l="1"/>
  <c r="B900" i="2"/>
  <c r="E901" i="2"/>
  <c r="E902" i="2" l="1"/>
  <c r="B901" i="2"/>
  <c r="A901" i="2"/>
  <c r="B902" i="2" l="1"/>
  <c r="A902" i="2"/>
  <c r="E903" i="2"/>
  <c r="A903" i="2" l="1"/>
  <c r="B903" i="2"/>
  <c r="E904" i="2"/>
  <c r="E905" i="2" l="1"/>
  <c r="A904" i="2"/>
  <c r="B904" i="2"/>
  <c r="A905" i="2" l="1"/>
  <c r="B905" i="2"/>
  <c r="E906" i="2"/>
  <c r="E907" i="2" l="1"/>
  <c r="A906" i="2"/>
  <c r="B906" i="2"/>
  <c r="E908" i="2" l="1"/>
  <c r="A907" i="2"/>
  <c r="B907" i="2"/>
  <c r="A908" i="2" l="1"/>
  <c r="B908" i="2"/>
  <c r="E909" i="2"/>
  <c r="E910" i="2" l="1"/>
  <c r="B909" i="2"/>
  <c r="A909" i="2"/>
  <c r="B910" i="2" l="1"/>
  <c r="E911" i="2"/>
  <c r="A910" i="2"/>
  <c r="A911" i="2" l="1"/>
  <c r="B911" i="2"/>
  <c r="E912" i="2"/>
  <c r="E913" i="2" l="1"/>
  <c r="A912" i="2"/>
  <c r="B912" i="2"/>
  <c r="A913" i="2" l="1"/>
  <c r="B913" i="2"/>
  <c r="E914" i="2"/>
  <c r="E915" i="2" l="1"/>
  <c r="A914" i="2"/>
  <c r="B914" i="2"/>
  <c r="E916" i="2" l="1"/>
  <c r="A915" i="2"/>
  <c r="B915" i="2"/>
  <c r="A916" i="2" l="1"/>
  <c r="B916" i="2"/>
  <c r="E917" i="2"/>
  <c r="E918" i="2" l="1"/>
  <c r="B917" i="2"/>
  <c r="A917" i="2"/>
  <c r="B918" i="2" l="1"/>
  <c r="A918" i="2"/>
  <c r="E919" i="2"/>
  <c r="A919" i="2" l="1"/>
  <c r="B919" i="2"/>
  <c r="E920" i="2"/>
  <c r="E921" i="2" l="1"/>
  <c r="A920" i="2"/>
  <c r="B920" i="2"/>
  <c r="A921" i="2" l="1"/>
  <c r="B921" i="2"/>
  <c r="E922" i="2"/>
  <c r="E923" i="2" l="1"/>
  <c r="A922" i="2"/>
  <c r="B922" i="2"/>
  <c r="E924" i="2" l="1"/>
  <c r="A923" i="2"/>
  <c r="B923" i="2"/>
  <c r="A924" i="2" l="1"/>
  <c r="B924" i="2"/>
  <c r="E925" i="2"/>
  <c r="E926" i="2" l="1"/>
  <c r="B925" i="2"/>
  <c r="A925" i="2"/>
  <c r="B926" i="2" l="1"/>
  <c r="E927" i="2"/>
  <c r="A926" i="2"/>
  <c r="A927" i="2" l="1"/>
  <c r="B927" i="2"/>
  <c r="E928" i="2"/>
  <c r="E929" i="2" l="1"/>
  <c r="A928" i="2"/>
  <c r="B928" i="2"/>
  <c r="A929" i="2" l="1"/>
  <c r="B929" i="2"/>
  <c r="E930" i="2"/>
  <c r="E931" i="2" l="1"/>
  <c r="A930" i="2"/>
  <c r="B930" i="2"/>
  <c r="E932" i="2" l="1"/>
  <c r="A931" i="2"/>
  <c r="B931" i="2"/>
  <c r="A932" i="2" l="1"/>
  <c r="B932" i="2"/>
  <c r="E933" i="2"/>
  <c r="E934" i="2" l="1"/>
  <c r="B933" i="2"/>
  <c r="A933" i="2"/>
  <c r="B934" i="2" l="1"/>
  <c r="A934" i="2"/>
  <c r="E935" i="2"/>
  <c r="A935" i="2" l="1"/>
  <c r="B935" i="2"/>
  <c r="E936" i="2"/>
  <c r="E937" i="2" l="1"/>
  <c r="A936" i="2"/>
  <c r="B936" i="2"/>
  <c r="A937" i="2" l="1"/>
  <c r="B937" i="2"/>
  <c r="E938" i="2"/>
  <c r="E939" i="2" l="1"/>
  <c r="A938" i="2"/>
  <c r="B938" i="2"/>
  <c r="E940" i="2" l="1"/>
  <c r="B939" i="2"/>
  <c r="A939" i="2"/>
  <c r="A940" i="2" l="1"/>
  <c r="B940" i="2"/>
  <c r="E941" i="2"/>
  <c r="E942" i="2" l="1"/>
  <c r="B941" i="2"/>
  <c r="A941" i="2"/>
  <c r="B942" i="2" l="1"/>
  <c r="A942" i="2"/>
  <c r="E943" i="2"/>
  <c r="A943" i="2" l="1"/>
  <c r="B943" i="2"/>
  <c r="E944" i="2"/>
  <c r="E945" i="2" l="1"/>
  <c r="A944" i="2"/>
  <c r="B944" i="2"/>
  <c r="A945" i="2" l="1"/>
  <c r="B945" i="2"/>
  <c r="E946" i="2"/>
  <c r="E947" i="2" l="1"/>
  <c r="A946" i="2"/>
  <c r="B946" i="2"/>
  <c r="E948" i="2" l="1"/>
  <c r="A947" i="2"/>
  <c r="B947" i="2"/>
  <c r="A948" i="2" l="1"/>
  <c r="B948" i="2"/>
  <c r="E949" i="2"/>
  <c r="E950" i="2" l="1"/>
  <c r="B949" i="2"/>
  <c r="A949" i="2"/>
  <c r="B950" i="2" l="1"/>
  <c r="A950" i="2"/>
  <c r="E951" i="2"/>
  <c r="A951" i="2" l="1"/>
  <c r="B951" i="2"/>
  <c r="E952" i="2"/>
  <c r="E953" i="2" l="1"/>
  <c r="A952" i="2"/>
  <c r="B952" i="2"/>
  <c r="A953" i="2" l="1"/>
  <c r="B953" i="2"/>
  <c r="E954" i="2"/>
  <c r="E955" i="2" l="1"/>
  <c r="A954" i="2"/>
  <c r="B954" i="2"/>
  <c r="E956" i="2" l="1"/>
  <c r="B955" i="2"/>
  <c r="A955" i="2"/>
  <c r="A956" i="2" l="1"/>
  <c r="B956" i="2"/>
  <c r="E957" i="2"/>
  <c r="E958" i="2" l="1"/>
  <c r="B957" i="2"/>
  <c r="A957" i="2"/>
  <c r="B958" i="2" l="1"/>
  <c r="A958" i="2"/>
  <c r="E959" i="2"/>
  <c r="A959" i="2" l="1"/>
  <c r="B959" i="2"/>
  <c r="E960" i="2"/>
  <c r="E961" i="2" l="1"/>
  <c r="A960" i="2"/>
  <c r="B960" i="2"/>
  <c r="A961" i="2" l="1"/>
  <c r="B961" i="2"/>
  <c r="E962" i="2"/>
  <c r="E963" i="2" l="1"/>
  <c r="A962" i="2"/>
  <c r="B962" i="2"/>
  <c r="E964" i="2" l="1"/>
  <c r="A963" i="2"/>
  <c r="B963" i="2"/>
  <c r="B964" i="2" l="1"/>
  <c r="A964" i="2"/>
  <c r="E965" i="2"/>
  <c r="B965" i="2" l="1"/>
  <c r="A965" i="2"/>
  <c r="E966" i="2"/>
  <c r="B966" i="2" l="1"/>
  <c r="E967" i="2"/>
  <c r="A966" i="2"/>
  <c r="A967" i="2" l="1"/>
  <c r="B967" i="2"/>
  <c r="E968" i="2"/>
  <c r="E969" i="2" l="1"/>
  <c r="A968" i="2"/>
  <c r="B968" i="2"/>
  <c r="A969" i="2" l="1"/>
  <c r="E970" i="2"/>
  <c r="B969" i="2"/>
  <c r="E971" i="2" l="1"/>
  <c r="A970" i="2"/>
  <c r="B970" i="2"/>
  <c r="E972" i="2" l="1"/>
  <c r="A971" i="2"/>
  <c r="B971" i="2"/>
  <c r="B972" i="2" l="1"/>
  <c r="E973" i="2"/>
  <c r="A972" i="2"/>
  <c r="B973" i="2" l="1"/>
  <c r="E974" i="2"/>
  <c r="A973" i="2"/>
  <c r="B974" i="2" l="1"/>
  <c r="A974" i="2"/>
  <c r="E975" i="2"/>
  <c r="A975" i="2" l="1"/>
  <c r="B975" i="2"/>
  <c r="E976" i="2"/>
  <c r="E977" i="2" l="1"/>
  <c r="A976" i="2"/>
  <c r="B976" i="2"/>
  <c r="A977" i="2" l="1"/>
  <c r="E978" i="2"/>
  <c r="B977" i="2"/>
  <c r="E979" i="2" l="1"/>
  <c r="A978" i="2"/>
  <c r="B978" i="2"/>
  <c r="E980" i="2" l="1"/>
  <c r="A979" i="2"/>
  <c r="B979" i="2"/>
  <c r="B980" i="2" l="1"/>
  <c r="A980" i="2"/>
  <c r="E981" i="2"/>
  <c r="B981" i="2" l="1"/>
  <c r="E982" i="2"/>
  <c r="A981" i="2"/>
  <c r="B982" i="2" l="1"/>
  <c r="E983" i="2"/>
  <c r="A982" i="2"/>
  <c r="A983" i="2" l="1"/>
  <c r="B983" i="2"/>
  <c r="E984" i="2"/>
  <c r="E985" i="2" l="1"/>
  <c r="A984" i="2"/>
  <c r="B984" i="2"/>
  <c r="A985" i="2" l="1"/>
  <c r="E986" i="2"/>
  <c r="B985" i="2"/>
  <c r="E987" i="2" l="1"/>
  <c r="A986" i="2"/>
  <c r="B986" i="2"/>
  <c r="E988" i="2" l="1"/>
  <c r="B987" i="2"/>
  <c r="A987" i="2"/>
  <c r="B988" i="2" l="1"/>
  <c r="E989" i="2"/>
  <c r="A988" i="2"/>
  <c r="B989" i="2" l="1"/>
  <c r="E990" i="2"/>
  <c r="A989" i="2"/>
  <c r="B990" i="2" l="1"/>
  <c r="A990" i="2"/>
  <c r="E991" i="2"/>
  <c r="A991" i="2" l="1"/>
  <c r="B991" i="2"/>
  <c r="E992" i="2"/>
  <c r="E993" i="2" l="1"/>
  <c r="A992" i="2"/>
  <c r="B992" i="2"/>
  <c r="A993" i="2" l="1"/>
  <c r="E994" i="2"/>
  <c r="B993" i="2"/>
  <c r="E995" i="2" l="1"/>
  <c r="A994" i="2"/>
  <c r="B994" i="2"/>
  <c r="A995" i="2" l="1"/>
  <c r="B995" i="2"/>
  <c r="E996" i="2"/>
  <c r="B996" i="2" l="1"/>
  <c r="A996" i="2"/>
  <c r="E997" i="2"/>
  <c r="B997" i="2" l="1"/>
  <c r="E998" i="2"/>
  <c r="A997" i="2"/>
  <c r="B998" i="2" l="1"/>
  <c r="A998" i="2"/>
  <c r="E999" i="2"/>
  <c r="A999" i="2" l="1"/>
  <c r="B999" i="2"/>
  <c r="E1000" i="2"/>
  <c r="A1000" i="2" l="1"/>
  <c r="B1000" i="2"/>
</calcChain>
</file>

<file path=xl/sharedStrings.xml><?xml version="1.0" encoding="utf-8"?>
<sst xmlns="http://schemas.openxmlformats.org/spreadsheetml/2006/main" count="4535" uniqueCount="1574">
  <si>
    <t>Socialtjänstregister</t>
  </si>
  <si>
    <t>• Registret över ekonomiskt bistånd (EKB)</t>
  </si>
  <si>
    <t>• Registret över insatser enligt lagen om stöd och service till vissa</t>
  </si>
  <si>
    <t xml:space="preserve">   funktionshindrade (LSS)</t>
  </si>
  <si>
    <t>• Registret över tvångsvård enligt lagen om vård av missbrukare</t>
  </si>
  <si>
    <t xml:space="preserve">   i vissa fall (LVM)</t>
  </si>
  <si>
    <t>• Registret över insatser till barn och unga (BU)</t>
  </si>
  <si>
    <t xml:space="preserve">• Registret över insatser till äldre och personer med </t>
  </si>
  <si>
    <t xml:space="preserve">   funktionsnedsättning (SOL)</t>
  </si>
  <si>
    <t>Övriga register</t>
  </si>
  <si>
    <t>• Registret över legitimerad hälso- och sjukvårdspersonal (HOSP)</t>
  </si>
  <si>
    <t>VarID</t>
  </si>
  <si>
    <t>Variabelnamn</t>
  </si>
  <si>
    <t>Klartext</t>
  </si>
  <si>
    <t>Definition</t>
  </si>
  <si>
    <t>Aktualitet</t>
  </si>
  <si>
    <t>Kommentar</t>
  </si>
  <si>
    <t>Fråga register-teamet</t>
  </si>
  <si>
    <t>Reg_ID</t>
  </si>
  <si>
    <t>Register</t>
  </si>
  <si>
    <t>Delregister</t>
  </si>
  <si>
    <t>Registernamn</t>
  </si>
  <si>
    <t>Excelfliknamn</t>
  </si>
  <si>
    <t>Radnr</t>
  </si>
  <si>
    <t>Variabel</t>
  </si>
  <si>
    <t>ExcelflikNamn</t>
  </si>
  <si>
    <t>Inkluderaregister</t>
  </si>
  <si>
    <t>Inkluderavariabel</t>
  </si>
  <si>
    <t>Inkluderarad</t>
  </si>
  <si>
    <t>Formateringsinfo</t>
  </si>
  <si>
    <t>Sammanfattning</t>
  </si>
  <si>
    <t>Dolda kolumner</t>
  </si>
  <si>
    <t>R_EKBMAN</t>
  </si>
  <si>
    <t>R_EKBAR</t>
  </si>
  <si>
    <t>R_LSS</t>
  </si>
  <si>
    <t>R_BU</t>
  </si>
  <si>
    <t>R_SOL</t>
  </si>
  <si>
    <t>R_LVM</t>
  </si>
  <si>
    <t>BU</t>
  </si>
  <si>
    <t>LVM</t>
  </si>
  <si>
    <t>LSS</t>
  </si>
  <si>
    <t>SOL</t>
  </si>
  <si>
    <t>EKB</t>
  </si>
  <si>
    <t>MAN</t>
  </si>
  <si>
    <t>AR</t>
  </si>
  <si>
    <t>Registret över insatser för barn och unga (BU)</t>
  </si>
  <si>
    <t>Ekonomiskt bistånd - månad (EKB MAN)</t>
  </si>
  <si>
    <t>Ekonomiskt bistånd - år (EKB AR)</t>
  </si>
  <si>
    <t>EKB_MAN</t>
  </si>
  <si>
    <t>EKB_AR</t>
  </si>
  <si>
    <t>V_BU_BARN_DEBUTAR</t>
  </si>
  <si>
    <t>V_BU_BARN_FFODLAND</t>
  </si>
  <si>
    <t>V_BU_BARN_FFODLAND_KOD</t>
  </si>
  <si>
    <t>V_BU_BARN_FMFODLAND</t>
  </si>
  <si>
    <t>V_BU_BARN_FODDATN</t>
  </si>
  <si>
    <t>V_BU_BARN_FODELSELANDNAMN</t>
  </si>
  <si>
    <t>V_BU_BARN_FODELSELANDNAMNFAR</t>
  </si>
  <si>
    <t>V_BU_BARN_FODELSELANDNAMNMOR</t>
  </si>
  <si>
    <t>V_BU_BARN_FODLAND</t>
  </si>
  <si>
    <t>V_BU_BARN_FODLAND_KOD</t>
  </si>
  <si>
    <t>V_BU_BARN_KON</t>
  </si>
  <si>
    <t>V_BU_BARN_MFODLAND</t>
  </si>
  <si>
    <t>V_BU_BARN_MFODLAND_KOD</t>
  </si>
  <si>
    <t>V_BU_BARN_PAGINS</t>
  </si>
  <si>
    <t>V_BU_BARN_PNRQ</t>
  </si>
  <si>
    <t>V_BU_BARN_SENAR</t>
  </si>
  <si>
    <t>V_BU_BARN_SENINV</t>
  </si>
  <si>
    <t>V_BU_INSATS_ANDRAT_AVSLUT_DATUM</t>
  </si>
  <si>
    <t>V_BU_INSATS_ANDRAT_BESLUT_DATUM</t>
  </si>
  <si>
    <t>V_BU_INSATS_AVSLDAT</t>
  </si>
  <si>
    <t>V_BU_INSATS_BESLDAT</t>
  </si>
  <si>
    <t>V_BU_INSATS_DISTRIKT</t>
  </si>
  <si>
    <t>V_BU_INSATS_EFTER_INSATS</t>
  </si>
  <si>
    <t>V_BU_INSATS_ENSAMKOMMANDE</t>
  </si>
  <si>
    <t>V_BU_INSATS_FOD_DATUMN</t>
  </si>
  <si>
    <t>V_BU_INSATS_FODDATN</t>
  </si>
  <si>
    <t>V_BU_INSATS_AR</t>
  </si>
  <si>
    <t>V_BU_INSATS_AVSLUT_DATUMN</t>
  </si>
  <si>
    <t>V_BU_INSATS_BESLUT_DATUMN</t>
  </si>
  <si>
    <t>V_BU_INSATS_FORM</t>
  </si>
  <si>
    <t>V_BU_INSATS_GRUND</t>
  </si>
  <si>
    <t>V_BU_INSATS_INSTYP</t>
  </si>
  <si>
    <t>V_BU_INSATS_KON</t>
  </si>
  <si>
    <t>V_BU_INSATS_LK</t>
  </si>
  <si>
    <t>V_BU_INSATS_ORIG_INSATS_AVSLUT_DATUMN</t>
  </si>
  <si>
    <t>V_BU_INSATS_ORIG_INSATS_BESLUT_DATUMN</t>
  </si>
  <si>
    <t>V_BU_INSATS_PLACDAT1</t>
  </si>
  <si>
    <t>V_BU_INSATS_PNRQ</t>
  </si>
  <si>
    <t>V_BU_INSATS_SPEC</t>
  </si>
  <si>
    <t>V_BU_INSATS_STATSDEL</t>
  </si>
  <si>
    <t>V_BU_INSATS_TILLF_ID</t>
  </si>
  <si>
    <t>V_BU_INSATS_VARDDAG_INSATS</t>
  </si>
  <si>
    <t>V_BU_INSATS_VARDN_EFTER</t>
  </si>
  <si>
    <t>V_BU_INSATS_VARDN_FORE</t>
  </si>
  <si>
    <t>V_BU_INSATS_VARDSLUT</t>
  </si>
  <si>
    <t>V_BU_INSATS_VARDST</t>
  </si>
  <si>
    <t>V_BU_INSATS_VARTBARN</t>
  </si>
  <si>
    <t>V_BU_PLAC_ANDRAT_BESLUT_DATUM</t>
  </si>
  <si>
    <t>V_BU_PLAC_AVSLDAT</t>
  </si>
  <si>
    <t>V_BU_PLAC_BESLDAT</t>
  </si>
  <si>
    <t>V_BU_PLAC_FOD_DATUMN</t>
  </si>
  <si>
    <t>V_BU_PLAC_FODDATN</t>
  </si>
  <si>
    <t>V_BU_PLAC_ID</t>
  </si>
  <si>
    <t>V_BU_PLAC_INSATS_AR</t>
  </si>
  <si>
    <t>V_BU_PLAC_INSATS_BESLUT_DATUMN</t>
  </si>
  <si>
    <t>V_BU_PLAC_INSTYP</t>
  </si>
  <si>
    <t>V_BU_PLAC_KON</t>
  </si>
  <si>
    <t>V_BU_PLAC_LK</t>
  </si>
  <si>
    <t>V_BU_PLAC_ORIG_INSATS_BESLUT_DATUMN</t>
  </si>
  <si>
    <t>V_BU_PLAC_AVSLUT_DATUMN</t>
  </si>
  <si>
    <t>V_BU_PLAC_FORM</t>
  </si>
  <si>
    <t>V_BU_PLAC_START_DATUMN</t>
  </si>
  <si>
    <t>V_BU_PLAC_PLACDAT1</t>
  </si>
  <si>
    <t>V_BU_PLAC_PLACFORM</t>
  </si>
  <si>
    <t>V_BU_PLAC_PLACKOM</t>
  </si>
  <si>
    <t>V_BU_PLAC_PNRQ</t>
  </si>
  <si>
    <t>V_BU_PLAC_SPEC</t>
  </si>
  <si>
    <t>V_BU_PLAC_TILLF_ID</t>
  </si>
  <si>
    <t>V_BU_PLAC_VARDDAG_PLACERING</t>
  </si>
  <si>
    <t>DEBUTAR</t>
  </si>
  <si>
    <t>FFODLAND</t>
  </si>
  <si>
    <t>FFODLAND_KOD</t>
  </si>
  <si>
    <t>FMFODLAND</t>
  </si>
  <si>
    <t>FODELSELANDNAMN</t>
  </si>
  <si>
    <t>FODELSELANDNAMNFAR</t>
  </si>
  <si>
    <t>FODELSELANDNAMNMOR</t>
  </si>
  <si>
    <t>FODLAND</t>
  </si>
  <si>
    <t>FODLAND_KOD</t>
  </si>
  <si>
    <t>MFODLAND</t>
  </si>
  <si>
    <t>MFODLAND_KOD</t>
  </si>
  <si>
    <t>PAGINS</t>
  </si>
  <si>
    <t>SENAR</t>
  </si>
  <si>
    <t>SENINV</t>
  </si>
  <si>
    <t>DISTRIKT</t>
  </si>
  <si>
    <t>EFTER_INSATS</t>
  </si>
  <si>
    <t>ENSAMKOMMANDE</t>
  </si>
  <si>
    <t>INSATS_AVSLUT_DATUMN</t>
  </si>
  <si>
    <t>INSATS_FORM</t>
  </si>
  <si>
    <t>INSATS_GRUND</t>
  </si>
  <si>
    <t>orig_insats_avslut_datumn</t>
  </si>
  <si>
    <t>STADSDEL</t>
  </si>
  <si>
    <t>VARDDAG_INSATS</t>
  </si>
  <si>
    <t>VARDN_EFTER</t>
  </si>
  <si>
    <t>VARDN_FORE</t>
  </si>
  <si>
    <t>VARDSLUT</t>
  </si>
  <si>
    <t>VARDST</t>
  </si>
  <si>
    <t>VARTBARN</t>
  </si>
  <si>
    <t>PLAC_AVSLUT_DATUMN</t>
  </si>
  <si>
    <t>PLAC_FORM</t>
  </si>
  <si>
    <t>PLAC_LK</t>
  </si>
  <si>
    <t>PLAC_START_DATUMN</t>
  </si>
  <si>
    <t>PLACFORM</t>
  </si>
  <si>
    <t>PLACKOM</t>
  </si>
  <si>
    <t>VARDDAG_PLACERING</t>
  </si>
  <si>
    <t>Debutår</t>
  </si>
  <si>
    <t>Faderns födelseland (Grupperat på 11 kategorier)</t>
  </si>
  <si>
    <t>Faderns födelseland, kod (Grupperat på 11 kategorier)</t>
  </si>
  <si>
    <t>Föräldrarnas födelseland</t>
  </si>
  <si>
    <t>Ensiffrig kod för faderns och moderns födelseland</t>
  </si>
  <si>
    <t>Födelsedatum (Endast år-mån)</t>
  </si>
  <si>
    <t>Barnets födelsedatum, numerisk</t>
  </si>
  <si>
    <t>Barnets födelseland (Grupperat på 11 kategorier)</t>
  </si>
  <si>
    <t>Barnets födelseland</t>
  </si>
  <si>
    <t>Barnets födelseland, kod (Grupperat på 11 kategorier)</t>
  </si>
  <si>
    <t>Kön</t>
  </si>
  <si>
    <t>Barnets kön</t>
  </si>
  <si>
    <t>Moderns födelseland (Grupperat på 11 kategorier)</t>
  </si>
  <si>
    <t>Moderns födelseland, kod (Grupperat på 11 kategorier)</t>
  </si>
  <si>
    <t>Insats som pågår</t>
  </si>
  <si>
    <t>Senaste år med insats</t>
  </si>
  <si>
    <t>Senaste invandringsår</t>
  </si>
  <si>
    <t>Senaste år då barnet beviljades uppehållstillstånd</t>
  </si>
  <si>
    <t>Datum för slut av insats</t>
  </si>
  <si>
    <t>Datum för beslut om insats</t>
  </si>
  <si>
    <t>Distrikt</t>
  </si>
  <si>
    <t>Typ av insats</t>
  </si>
  <si>
    <t>Kommun</t>
  </si>
  <si>
    <t>Fyrsiffrig kommunkod</t>
  </si>
  <si>
    <t>Datum för start av placering</t>
  </si>
  <si>
    <t>Dag då den första placeringen för insatsen påbörjades</t>
  </si>
  <si>
    <t>Specifikation för insatsen</t>
  </si>
  <si>
    <t>Antal vårddagar för insatsen</t>
  </si>
  <si>
    <t>Vårdnadshavare vid slut på insatsen</t>
  </si>
  <si>
    <t>Vårdnadshavare vid start av insatsen</t>
  </si>
  <si>
    <t>Vart tog barnet vägen efter avslut</t>
  </si>
  <si>
    <t>Tvåsiffrig kod som anger vart barnet tog vägen efter insatsen</t>
  </si>
  <si>
    <t>Dag då placeringen avslutades</t>
  </si>
  <si>
    <t>Dag då beslut om insats för barnet fattades i socialnämnden</t>
  </si>
  <si>
    <t>Dag då placeringen påbörjades</t>
  </si>
  <si>
    <t>Placeringsform</t>
  </si>
  <si>
    <t>Anger i vilken typ av hem barnet placerades</t>
  </si>
  <si>
    <t>Placeringskommun</t>
  </si>
  <si>
    <t>Antal vårddagar för placeringen</t>
  </si>
  <si>
    <t>Antal vårddagar för insatsen. Räknas från placeringsdatum till avslutningsdatum med tillägg av en dag.</t>
  </si>
  <si>
    <t>Personnummer, kvalitet</t>
  </si>
  <si>
    <t>Variabel som visar kvaliteten på ett personnummer (PNR) enligt vissa förutbestämda regler. Variabeln är skapad med hjälp av standardmacrot checkpnr.</t>
  </si>
  <si>
    <t>Barnets/den unges situation efter att insatsen avslutades/upphörde</t>
  </si>
  <si>
    <t>Ensamkommande barn</t>
  </si>
  <si>
    <t>Barnets födelsedatum</t>
  </si>
  <si>
    <t>ID-nummer</t>
  </si>
  <si>
    <t>År då insatsen inrapporterats</t>
  </si>
  <si>
    <t>Datum då insatsen avslutades/upphörde</t>
  </si>
  <si>
    <t>Datum för
- beslut om placering enligt 4 kap. 1 § SoL av
person yngre än 21 år,
- beslut om omedelbart omhändertagande enligt
6 § LVU, eller
- dom om vård enligt 2 eller 3 § LVU.</t>
  </si>
  <si>
    <t>Form av insats</t>
  </si>
  <si>
    <t>Grund för omedelbart omhändertagande eller vård enligt LVU</t>
  </si>
  <si>
    <t>Stadsdelsnämnd</t>
  </si>
  <si>
    <t>Tillfälligt id-nummer</t>
  </si>
  <si>
    <t>Om personnummer eller samordningsnummer
inte finns, ska ett tillfälligt id-nummer anges.
Det ska skapas av kommunen och bestå av
födelsedatum följt av T och 3 slumpmässigt
utvalda siffror.</t>
  </si>
  <si>
    <t>Vårdnadshavare eller motsvarande när insatsen avslutades/upphörde</t>
  </si>
  <si>
    <t>Vårdnadshavare eller motsvarande när beslut om insatsen fattades</t>
  </si>
  <si>
    <t>Datum då placeringen avslutades/upphörde</t>
  </si>
  <si>
    <t>Kommun som barnet / den unge är placerad i</t>
  </si>
  <si>
    <t>Datum då placeringen påbörjades</t>
  </si>
  <si>
    <t>Variabel som visar kvaliteten på ett personnummer (PNR) enligt vissa förutbestämda regler. Variabeln är skapad med hjälp av standardmakrot CHECKPNR</t>
  </si>
  <si>
    <t>IkryssadSF</t>
  </si>
  <si>
    <t>Ikryssad</t>
  </si>
  <si>
    <t>Vald</t>
  </si>
  <si>
    <t>Registret över insatser för barn och unga</t>
  </si>
  <si>
    <t>Rubrik</t>
  </si>
  <si>
    <t>BARN</t>
  </si>
  <si>
    <t>INSATS</t>
  </si>
  <si>
    <t>PLACERING</t>
  </si>
  <si>
    <t>1990-</t>
  </si>
  <si>
    <t>1960-</t>
  </si>
  <si>
    <t>2018-</t>
  </si>
  <si>
    <t>2001-</t>
  </si>
  <si>
    <t>ALDER</t>
  </si>
  <si>
    <t>V_LVM_ANSOK_ALDER</t>
  </si>
  <si>
    <t>Ålder</t>
  </si>
  <si>
    <t>Ålder vid årets slut</t>
  </si>
  <si>
    <t>1994-</t>
  </si>
  <si>
    <t>ANSDATUM</t>
  </si>
  <si>
    <t>V_LVM_ANSOK_ANSDATUM</t>
  </si>
  <si>
    <t>Ansökningsdatum</t>
  </si>
  <si>
    <t>ANSDATUMN</t>
  </si>
  <si>
    <t>V_LVM_ANSOK_ANSDATUMN</t>
  </si>
  <si>
    <t>V_LVM_ANSOK_AR</t>
  </si>
  <si>
    <t>År</t>
  </si>
  <si>
    <t>Det år då beslut om LVM-vård fattades i förvaltningsrätt (återfinns i ANSOK filen)</t>
  </si>
  <si>
    <t>BESDATUM</t>
  </si>
  <si>
    <t>V_LVM_ANSOK_BESDATUM</t>
  </si>
  <si>
    <t>Beslutsdatum</t>
  </si>
  <si>
    <t>Datum för förvaltningsrättens beslut (återfinns i ANSOK filen)</t>
  </si>
  <si>
    <t>BESDATUMN</t>
  </si>
  <si>
    <t>V_LVM_ANSOK_BESDATUMN</t>
  </si>
  <si>
    <t>Beslutsdatum, numerisk SAS-datum</t>
  </si>
  <si>
    <t>Datum för förvaltningsrättens beslut, numeriskt SAS-datum (återfinns i ANSOK filen)</t>
  </si>
  <si>
    <t>BESLUT</t>
  </si>
  <si>
    <t>V_LVM_ANSOK_BESLUT</t>
  </si>
  <si>
    <t>Beslut</t>
  </si>
  <si>
    <t>Förvaltningsrättens beslut</t>
  </si>
  <si>
    <t>FODDATN</t>
  </si>
  <si>
    <t>V_LVM_ANSOK_FODDATN</t>
  </si>
  <si>
    <t>Den ansökandes födelsedatum, numerisk</t>
  </si>
  <si>
    <t>För fullständigt datum krävs särskild motivering</t>
  </si>
  <si>
    <t>V_LVM_ANSOK_FODLAND</t>
  </si>
  <si>
    <t>Födelseland (Grupperat på 11 kategorier)</t>
  </si>
  <si>
    <t>2005-</t>
  </si>
  <si>
    <t>INDIKAT</t>
  </si>
  <si>
    <t>V_LVM_ANSOK_INDIKAT</t>
  </si>
  <si>
    <t>Indikation</t>
  </si>
  <si>
    <t>Indikation enligt 4 § LVM i socialnämndens ansökan om vård</t>
  </si>
  <si>
    <t>KON</t>
  </si>
  <si>
    <t>V_LVM_ANSOK_KON</t>
  </si>
  <si>
    <t>Den ansökandes kön</t>
  </si>
  <si>
    <t>LK</t>
  </si>
  <si>
    <t>V_LVM_ANSOK_LK</t>
  </si>
  <si>
    <t>Placerande kommun</t>
  </si>
  <si>
    <t>MISSBM</t>
  </si>
  <si>
    <t>V_LVM_ANSOK_MISSBM</t>
  </si>
  <si>
    <t>Missbruksmedel</t>
  </si>
  <si>
    <t>PNRQ</t>
  </si>
  <si>
    <t>V_LVM_ANSOK_PNRQ</t>
  </si>
  <si>
    <t>Variabel som visar kvaliteten på ett personnummer (PNR) enligt vissa förutbestämda regler.</t>
  </si>
  <si>
    <t>V_LVM_OMHTG_ALDER</t>
  </si>
  <si>
    <t>V_LVM_OMHTG_AR</t>
  </si>
  <si>
    <t>Det år då beslut om omedelbar omhändertagnande fattades (återfinns i OMHTG filen)</t>
  </si>
  <si>
    <t>V_LVM_OMHTG_BESDATUM</t>
  </si>
  <si>
    <t>Datum då beslut om omedelbar omhändetagande fattades. (återfinns i OMHTG filen)</t>
  </si>
  <si>
    <t>V_LVM_OMHTG_BESDATUMN</t>
  </si>
  <si>
    <t>Datum då beslut om omedelbar omhändetagande fattades, numeriskt SAS-datum (återfinns i OMHTG filen)</t>
  </si>
  <si>
    <t>V_LVM_OMHTG_BESFATT</t>
  </si>
  <si>
    <t>BESFATT</t>
  </si>
  <si>
    <t>Beslutsfattare</t>
  </si>
  <si>
    <t>Myndighet som fattar beslut</t>
  </si>
  <si>
    <t>V_LVM_OMHTG_FODDATN</t>
  </si>
  <si>
    <t>Den omhändetangandes födelsedatum, numerisk</t>
  </si>
  <si>
    <t xml:space="preserve">För fullständigt datum krävs särskild motivering </t>
  </si>
  <si>
    <t>V_LVM_OMHTG_FODLAND</t>
  </si>
  <si>
    <t>2006-</t>
  </si>
  <si>
    <t>V_LVM_OMHTG_INDIKAT</t>
  </si>
  <si>
    <t>Indikation enligt 4 § LVM vid omhändertagande</t>
  </si>
  <si>
    <t>V_LVM_OMHTG_KON</t>
  </si>
  <si>
    <t>Den vårdades kön</t>
  </si>
  <si>
    <t>V_LVM_OMHTG_LK</t>
  </si>
  <si>
    <t>Kommunkod</t>
  </si>
  <si>
    <t>V_LVM_OMHTG_MISSBM</t>
  </si>
  <si>
    <t>Redovisning av missbruksmedel socialtjänsten uppger i ansökan om placering hos SiS</t>
  </si>
  <si>
    <t>V_LVM_OMHTG_PNRQ</t>
  </si>
  <si>
    <t>V_LVM_OMHTG_PRODATUM</t>
  </si>
  <si>
    <t>PRODATUM</t>
  </si>
  <si>
    <t>Prövningsdatum</t>
  </si>
  <si>
    <t>V_LVM_OMHTG_PRODATUMN</t>
  </si>
  <si>
    <t>PRODATUMN</t>
  </si>
  <si>
    <t>Prövningsdatum, numeriskt SAS-datum</t>
  </si>
  <si>
    <t>V_LVM_OMHTG_PROVN</t>
  </si>
  <si>
    <t>PROVN</t>
  </si>
  <si>
    <t>Prövningsbeslut</t>
  </si>
  <si>
    <t>V_LVM_UTSKR_ALDER</t>
  </si>
  <si>
    <t>ANDATUM</t>
  </si>
  <si>
    <t>V_LVM_UTSKR_ANDATUM</t>
  </si>
  <si>
    <t>Ankomstdatum</t>
  </si>
  <si>
    <t>Intagningsdatum</t>
  </si>
  <si>
    <t>ANDATUMN</t>
  </si>
  <si>
    <t>V_LVM_UTSKR_ANDATUMN</t>
  </si>
  <si>
    <t>Ankomstdatum, numeriskt SAS-datum</t>
  </si>
  <si>
    <t>V_LVM_UTSKR_AR</t>
  </si>
  <si>
    <t>Utskrivningsår (återfinns i UTSKR filen)</t>
  </si>
  <si>
    <t>AVSLUT</t>
  </si>
  <si>
    <t>V_LVM_UTSKR_AVSLUT</t>
  </si>
  <si>
    <t>Vård avslutas</t>
  </si>
  <si>
    <t>1994-1997</t>
  </si>
  <si>
    <t>AVVIKDGR</t>
  </si>
  <si>
    <t>V_LVM_UTSKR_AVVIKDGR</t>
  </si>
  <si>
    <t>Antal avvikningsdagar</t>
  </si>
  <si>
    <t>Antal avvikningsdagar (inkl. vårdavbrott, dvs avvikning från vård enligt 27 § LVM). Det sammanlagda antalet dagar en klient har varit avviken i det aktuella ärendet. Det är möjligt för en klient att ha varit avviken en eller flera gånger med 0 dagar. I de fall klienten återkommit till hemmet samma dag som avvikningen skett registreras ingen dag, dock registreras ett avvikningstillfälle.</t>
  </si>
  <si>
    <t>AVVIKEN</t>
  </si>
  <si>
    <t>V_LVM_UTSKR_AVVIKEN</t>
  </si>
  <si>
    <t>Avviken</t>
  </si>
  <si>
    <t>Avvikning (inkl. vårdavbrott, dvs avvikning från vård enligt 27 § LVM) under LVM-tiden</t>
  </si>
  <si>
    <t>BHEM</t>
  </si>
  <si>
    <t>V_LVM_UTSKR_BHEM</t>
  </si>
  <si>
    <t>Behandlingshem</t>
  </si>
  <si>
    <t>Unik kod för varje behandlingshem (HVB)</t>
  </si>
  <si>
    <t>V_LVM_UTSKR_FODDATN</t>
  </si>
  <si>
    <t>Den utskrivandes födelsedatum, numerisk</t>
  </si>
  <si>
    <t>V_LVM_UTSKR_FODLAND</t>
  </si>
  <si>
    <t>2007-</t>
  </si>
  <si>
    <t>FRANHEM</t>
  </si>
  <si>
    <t>V_LVM_UTSKR_FRANHEM</t>
  </si>
  <si>
    <t>Frånhem</t>
  </si>
  <si>
    <t xml:space="preserve">Om överflyttning från annat LVM-hem sker anges behandlingshemskod. Finns för statistikår 1994 till och med statistikår 1997. </t>
  </si>
  <si>
    <t>FRIV</t>
  </si>
  <si>
    <t>V_LVM_UTSKR_FRIV</t>
  </si>
  <si>
    <t>Frivillig vård</t>
  </si>
  <si>
    <t>Frivillig vård efter LVM-vården</t>
  </si>
  <si>
    <t>V_LVM_UTSKR_KON</t>
  </si>
  <si>
    <t>V_LVM_UTSKR_LK</t>
  </si>
  <si>
    <t>V_LVM_UTSKR_MISSBM</t>
  </si>
  <si>
    <t>OVERFLYT</t>
  </si>
  <si>
    <t>V_LVM_UTSKR_OVERFLYT</t>
  </si>
  <si>
    <t>Överflyttning från annat LVM-hem</t>
  </si>
  <si>
    <t xml:space="preserve">Överflyttning från annat LVM-hem </t>
  </si>
  <si>
    <t>1994-2004</t>
  </si>
  <si>
    <t>V_LVM_UTSKR_PNRQ</t>
  </si>
  <si>
    <t>SJUKDGR</t>
  </si>
  <si>
    <t>V_LVM_UTSKR_SJUKDGR</t>
  </si>
  <si>
    <t>Antal sjukhusdagar</t>
  </si>
  <si>
    <t>Antal dagar på sjukhus, inkluderar antal dagar för vård inledd på sjukhus</t>
  </si>
  <si>
    <t>SJUKVRD</t>
  </si>
  <si>
    <t>V_LVM_UTSKR_SJUKVRD</t>
  </si>
  <si>
    <t>Sjukhusvård</t>
  </si>
  <si>
    <t xml:space="preserve">Sjukhusvård under LVM-tiden </t>
  </si>
  <si>
    <t>STDATUM</t>
  </si>
  <si>
    <t>V_LVM_UTSKR_STDATUM</t>
  </si>
  <si>
    <t>Vårdstartdatum</t>
  </si>
  <si>
    <t>Datum för intagning för vård inledd på sjukhus</t>
  </si>
  <si>
    <t>STDATUMN</t>
  </si>
  <si>
    <t>V_LVM_UTSKR_STDATUMN</t>
  </si>
  <si>
    <t>Vårdstartdatum, numeriskt SAS-datum</t>
  </si>
  <si>
    <t>Datum för intagning för vård inledd på sjukhus, numeriskt SAS-datum</t>
  </si>
  <si>
    <t>SYNDGR</t>
  </si>
  <si>
    <t>V_LVM_UTSKR_SYNDGR</t>
  </si>
  <si>
    <t>Antal tillsynsdagar</t>
  </si>
  <si>
    <t>TILLHEM</t>
  </si>
  <si>
    <t>V_LVM_UTSKR_TILLHEM</t>
  </si>
  <si>
    <t>Till hem</t>
  </si>
  <si>
    <t>TILLSYN</t>
  </si>
  <si>
    <t>V_LVM_UTSKR_TILLSYN</t>
  </si>
  <si>
    <t>Särskild tillsyn</t>
  </si>
  <si>
    <t>Särskild tillsyn enl 26 § SoF</t>
  </si>
  <si>
    <t>UTDATUM</t>
  </si>
  <si>
    <t>V_LVM_UTSKR_UTDATUM</t>
  </si>
  <si>
    <t>Utskrivningsdatum</t>
  </si>
  <si>
    <t>UTDATUMN</t>
  </si>
  <si>
    <t>V_LVM_UTSKR_UTDATUMN</t>
  </si>
  <si>
    <t>UTSKRIVTILL</t>
  </si>
  <si>
    <t>V_LVM_UTSKR_UTSKRIVTILL</t>
  </si>
  <si>
    <t>Utskrivning till</t>
  </si>
  <si>
    <t>Numeriskt format, större bortfall än dess alfanumeriska motsvarighet.</t>
  </si>
  <si>
    <t>Registret över tvångsvård enligt lagen om vård av missbrukare i vissa fall</t>
  </si>
  <si>
    <t>OMHÄNDERTAGANDE</t>
  </si>
  <si>
    <t>ANSÖKNING</t>
  </si>
  <si>
    <t>UTSKRIVNING</t>
  </si>
  <si>
    <t>1999-</t>
  </si>
  <si>
    <t>Det år som de insamlade uppgifterna gäller för</t>
  </si>
  <si>
    <t>Boendekommun</t>
  </si>
  <si>
    <t>BKOMM</t>
  </si>
  <si>
    <t>Boendekommun för personer som bor enligt 9 § 8 LSS eller 9 § 9 LSS och som bor i en annan kommun än i den beslutsfattande kommunen</t>
  </si>
  <si>
    <t>Antal dygn/mån (9 § 6 LSS)</t>
  </si>
  <si>
    <t>DYGN6</t>
  </si>
  <si>
    <t xml:space="preserve">Antal beslutade dygn per månad avseende korttidsvistelse enligt 
9 § 6 LSS. 
</t>
  </si>
  <si>
    <t>FODDAT</t>
  </si>
  <si>
    <t>Födelsedatum</t>
  </si>
  <si>
    <t>Daglig verksamhet (9 § 10 LSS )</t>
  </si>
  <si>
    <t>LSS10</t>
  </si>
  <si>
    <t>Insats enligt LSS som beslutats och verkställts: daglig verksamhet enligt 9 § 10 LSS</t>
  </si>
  <si>
    <t>Personlig assistans (9 § 2 LSS)</t>
  </si>
  <si>
    <t>LSS2</t>
  </si>
  <si>
    <t>Insats enligt LSS som beslutats och verkställts: personlig assistans enligt 9 § 2 LSS</t>
  </si>
  <si>
    <t>Ledsagarservice (9 § 3 LSS)</t>
  </si>
  <si>
    <t>LSS3</t>
  </si>
  <si>
    <t>Insats enligt LSS som beslutats och verkställts: ledsagarservice enligt 9 § 3 LSS</t>
  </si>
  <si>
    <t>Kontaktperson (9 § 4 LSS)</t>
  </si>
  <si>
    <t>LSS4</t>
  </si>
  <si>
    <t>Insats enligt LSS som beslutats och verkställts: kontaktperson enligt 9 § 4 LSS</t>
  </si>
  <si>
    <t>Avlösarservice (9 § 5 LSS)</t>
  </si>
  <si>
    <t>LSS5</t>
  </si>
  <si>
    <t>Insats enligt LSS som beslutats och verkställts: avlösarservice enligt 9 § 5 LSS</t>
  </si>
  <si>
    <t>Korttidsvistelse (9 § 6 LSS)</t>
  </si>
  <si>
    <t>LSS6</t>
  </si>
  <si>
    <t>Insats enligt LSS som beslutats och verkställts: korttidsvistelse enligt 9 § 6 LSS</t>
  </si>
  <si>
    <t>Korttidstillsyn för skolungdomar över 12 år (9 § 7 LSS)</t>
  </si>
  <si>
    <t>LSS7</t>
  </si>
  <si>
    <t>Insats enligt LSS som beslutats och verkställts: korttidstillsyn för skolungdomar över 12 år enligt 9 § 7 LSS</t>
  </si>
  <si>
    <t xml:space="preserve">Familjehem för barn och ungdomar (9 § 8 LSS) </t>
  </si>
  <si>
    <t>LSS81</t>
  </si>
  <si>
    <t xml:space="preserve">Insats enligt LSS som beslutats och verkställts: boende för barn eller ungdomar, familjehem enligt 9 § 8 LSS </t>
  </si>
  <si>
    <t xml:space="preserve">Bostad med särskild service för barn och ungdomar (9 § 8 LSS) </t>
  </si>
  <si>
    <t>LSS82</t>
  </si>
  <si>
    <t xml:space="preserve">Insats enligt LSS som beslutats och verkställts: boende för barn eller ungdomar, bostad med särskild service enligt 9 § 8 LSS </t>
  </si>
  <si>
    <t>LSS9</t>
  </si>
  <si>
    <t>Bostad med särskild service för vuxna (9 § 9 LSS)</t>
  </si>
  <si>
    <t>LSS91</t>
  </si>
  <si>
    <t>Insats enligt LSS som beslutats och verkställts: boende för vuxna, bostad med särskild service enligt 9 § 9 LSS</t>
  </si>
  <si>
    <t>Annan särskilt anpassad bostad för vuxna (9 § 9 LSS)</t>
  </si>
  <si>
    <t>LSS92</t>
  </si>
  <si>
    <t>Insats enligt LSS som beslutats och verkställts: boende för vuxna, annan särskilt anpassad bostad enligt 9 § 9 LSS</t>
  </si>
  <si>
    <t>Personkrets</t>
  </si>
  <si>
    <t>PKRETS</t>
  </si>
  <si>
    <t>Personkrets enligt LSS, 1, 2 eller 3</t>
  </si>
  <si>
    <t>Antal timmar/mån  (9 § 2 LSS)</t>
  </si>
  <si>
    <t>TIM2</t>
  </si>
  <si>
    <t xml:space="preserve">Antal beslutade timmar per månad avseende personlig assistans enligt 9 § 2 LSS </t>
  </si>
  <si>
    <t>Antal timmar/mån  (9 § 3 LSS)</t>
  </si>
  <si>
    <t>TIM3</t>
  </si>
  <si>
    <t>Antal beslutade timmar per månad avseende ledsagarservice enligt 
9 § 3 LSS</t>
  </si>
  <si>
    <t>Antal timmar/mån (9 § 5 LSS)</t>
  </si>
  <si>
    <t>TIM5</t>
  </si>
  <si>
    <t xml:space="preserve">Antal beslutade timmar per månad avseende avlösarservice enligt </t>
  </si>
  <si>
    <t xml:space="preserve">Utförande kommun (9 § 10 LSS ) </t>
  </si>
  <si>
    <t>UK10</t>
  </si>
  <si>
    <t xml:space="preserve">Kommun som beslutat och verkställt insatsen daglig verksamhet (9 § 10 LSS)
</t>
  </si>
  <si>
    <t>Utförande kommun  (9 § 2 LSS)</t>
  </si>
  <si>
    <t>UK2</t>
  </si>
  <si>
    <t xml:space="preserve">Kommun som beslutat och verkställt insatsen personlig assistans  (9 § 2 LSS)
</t>
  </si>
  <si>
    <t>Utförande kommun  (9 § 3 LSS)</t>
  </si>
  <si>
    <t>UK3</t>
  </si>
  <si>
    <t xml:space="preserve">Kommun som beslutat och verkställt insatsen ledsagarservice  (9 § 3 LSS)
</t>
  </si>
  <si>
    <t>Utförande kommun (9 § 4 LSS)</t>
  </si>
  <si>
    <t>UK4</t>
  </si>
  <si>
    <t xml:space="preserve">Kommun som beslutat och verkställt insatsen kontaktperson  (9 § 4 LSS)
</t>
  </si>
  <si>
    <t>Utförande kommun (9 § 5 LSS)</t>
  </si>
  <si>
    <t>UK5</t>
  </si>
  <si>
    <t xml:space="preserve">Kommun som beslutat och verkställt insatsen avlösarservice  (9 § 5 LSS)
</t>
  </si>
  <si>
    <t>Utförande kommun (9 § 6 LSS)</t>
  </si>
  <si>
    <t>UK6</t>
  </si>
  <si>
    <t xml:space="preserve">Kommun som beslutat och verkställt insatsen korttidsvistelse  (9 § 6 LSS)
</t>
  </si>
  <si>
    <t>Utförande kommun (9 § 7 LSS)</t>
  </si>
  <si>
    <t>UK7</t>
  </si>
  <si>
    <t xml:space="preserve">Kommun som beslutat och verkställt insatsen korttidstillsyn för skolungdomar över 12 år (9 § 7 LSS)
</t>
  </si>
  <si>
    <t xml:space="preserve">Utförande kommun (9 § 8 LSS familjehem) </t>
  </si>
  <si>
    <t>UK81</t>
  </si>
  <si>
    <t xml:space="preserve">Kommun som beslutat och verkställt insatsen familjehem för barn och ungdomar (9 § 8 LSS) 
</t>
  </si>
  <si>
    <t>UK82</t>
  </si>
  <si>
    <t xml:space="preserve">Kommun som beslutat och verkställt insatsen bostad med särskild service för barn och ungdomar (9 § 8 LSS) 
</t>
  </si>
  <si>
    <t>UK9</t>
  </si>
  <si>
    <t>Utförande kommun (9 § 9 LSS särskild service)</t>
  </si>
  <si>
    <t>UK91</t>
  </si>
  <si>
    <t>Kommun som beslutat och verkställt insatsen bostad med särskild service för vuxna (9 § 9 LSS)</t>
  </si>
  <si>
    <t>Utförande kommun (9 § 9 LSS bostad)</t>
  </si>
  <si>
    <t>UK92</t>
  </si>
  <si>
    <t>Kommun som beslutat och verkställt insatsen annan särskilt anpassad bostad för vuxna (9 § 9 LSS)</t>
  </si>
  <si>
    <t>V_LSS_ALDER</t>
  </si>
  <si>
    <t>V_LSS_AR</t>
  </si>
  <si>
    <t>V_LSS_BKOMM</t>
  </si>
  <si>
    <t>V_LSS_DYGN6</t>
  </si>
  <si>
    <t>V_LSS_FODDAT</t>
  </si>
  <si>
    <t>V_LSS_KON</t>
  </si>
  <si>
    <t>V_LSS_LK</t>
  </si>
  <si>
    <t>V_LSS_LSS10</t>
  </si>
  <si>
    <t>V_LSS_LSS2</t>
  </si>
  <si>
    <t>V_LSS_LSS3</t>
  </si>
  <si>
    <t>V_LSS_LSS4</t>
  </si>
  <si>
    <t>V_LSS_LSS5</t>
  </si>
  <si>
    <t>V_LSS_LSS6</t>
  </si>
  <si>
    <t>V_LSS_LSS7</t>
  </si>
  <si>
    <t>V_LSS_LSS81</t>
  </si>
  <si>
    <t>V_LSS_LSS82</t>
  </si>
  <si>
    <t>V_LSS_LSS9</t>
  </si>
  <si>
    <t>V_LSS_LSS91</t>
  </si>
  <si>
    <t>V_LSS_LSS92</t>
  </si>
  <si>
    <t>V_LSS_PKRETS</t>
  </si>
  <si>
    <t>V_LSS_PNRQ</t>
  </si>
  <si>
    <t>V_LSS_TIM2</t>
  </si>
  <si>
    <t>V_LSS_TIM3</t>
  </si>
  <si>
    <t>V_LSS_TIM5</t>
  </si>
  <si>
    <t>V_LSS_UK10</t>
  </si>
  <si>
    <t>V_LSS_UK2</t>
  </si>
  <si>
    <t>V_LSS_UK3</t>
  </si>
  <si>
    <t>V_LSS_UK4</t>
  </si>
  <si>
    <t>V_LSS_UK5</t>
  </si>
  <si>
    <t>V_LSS_UK6</t>
  </si>
  <si>
    <t>V_LSS_UK7</t>
  </si>
  <si>
    <t>V_LSS_UK81</t>
  </si>
  <si>
    <t>V_LSS_UK82</t>
  </si>
  <si>
    <t>V_LSS_UK9</t>
  </si>
  <si>
    <t>V_LSS_UK91</t>
  </si>
  <si>
    <t>V_LSS_UK92</t>
  </si>
  <si>
    <t>Registret över insatser enligt lagen om stöd och service till vissa funktionshindrade</t>
  </si>
  <si>
    <t>V_SOL_ABIDR</t>
  </si>
  <si>
    <t>ABIDR</t>
  </si>
  <si>
    <t xml:space="preserve">Anhörigbidrag </t>
  </si>
  <si>
    <t>2007</t>
  </si>
  <si>
    <t>V_SOL_ABIST</t>
  </si>
  <si>
    <t>ABIST</t>
  </si>
  <si>
    <t>Annat bistånd</t>
  </si>
  <si>
    <t>Med annat biståndsbeslutat boende enligt SoL avses här alla former av boenden enligt SoL, som inte är särskilt boende enligt definitionen ovan. Exempel på annat boende är hem med HVB-tillstånd och familjehem. Till annat boende räknas i detta fall också bostäder där kommunen är kontraktsinnehavare, s.k. ”sociala kontrakt”.</t>
  </si>
  <si>
    <t>V_SOL_ABO</t>
  </si>
  <si>
    <t>ABO</t>
  </si>
  <si>
    <t xml:space="preserve">Annat boende </t>
  </si>
  <si>
    <t>Med annat boende avses här alla former av boenden som inte är ordinärt boende eller särskilt boende enligt definitionerna ovan. Exempel på annat boende är HVB-hem oavsett driftsform, bostad med särskild service eller annan särskilt anpassad bostad enligt LSS, familjehem, härbärgen och bostäder där kommunen är kontraktsinnehavare, s.k. ”sociala kontrakt”. Till annat boende räknas i detta fall också hemlöshet.</t>
  </si>
  <si>
    <t>2007-2012</t>
  </si>
  <si>
    <t>V_SOL_ADAT</t>
  </si>
  <si>
    <t>ADAT</t>
  </si>
  <si>
    <t>Datum för beslut om avslut av bistånd</t>
  </si>
  <si>
    <t>Datum då beslut togs att avsluta brukarens bistånd</t>
  </si>
  <si>
    <t>2008-2009</t>
  </si>
  <si>
    <t>V_SOL_ALDER</t>
  </si>
  <si>
    <t>V_SOL_ANNAN</t>
  </si>
  <si>
    <t>ANNAN</t>
  </si>
  <si>
    <t>Annan insats</t>
  </si>
  <si>
    <t>V_SOL_AR</t>
  </si>
  <si>
    <t>Statistikår</t>
  </si>
  <si>
    <t>V_SOL_AVAN</t>
  </si>
  <si>
    <t>AVAN</t>
  </si>
  <si>
    <t>Avlösning av anhörig</t>
  </si>
  <si>
    <t>Brukaren har den sista dagen i månaden ett verkställt biståndsbeslut om avlösning av anhörig i hemmet som inte ingår i ett hemtjänstbeslut</t>
  </si>
  <si>
    <t>V_SOL_AVDAT</t>
  </si>
  <si>
    <t>AVDAT</t>
  </si>
  <si>
    <t>Datum för avslut utan verkställan</t>
  </si>
  <si>
    <t>Om ett biståndsbeslut om insats avslutas utan att insatsen har verkställts anges här datum då beslutet avslutades.</t>
  </si>
  <si>
    <t>V_SOL_BDAT</t>
  </si>
  <si>
    <t>BDAT</t>
  </si>
  <si>
    <t>Datum för beslut</t>
  </si>
  <si>
    <t>Datum då biståndsbeslut fattats enligt 4 kap 1 § SoL om berörd insats.</t>
  </si>
  <si>
    <t>V_SOL_BESLUT</t>
  </si>
  <si>
    <t>V_SOL_BOFORM</t>
  </si>
  <si>
    <t>BOFORM</t>
  </si>
  <si>
    <t>Boendeform</t>
  </si>
  <si>
    <t>Brukarens permanentboende den sista dagen i månaden</t>
  </si>
  <si>
    <t>2013-</t>
  </si>
  <si>
    <t>V_SOL_BOSTO</t>
  </si>
  <si>
    <t>BOSTO</t>
  </si>
  <si>
    <t xml:space="preserve">Boendestöd </t>
  </si>
  <si>
    <t>Med boendestöd avses bistånd i form av stöd i den dagliga livsföringen riktat till särskilda målgrupper. Till särskilda målgrupper hör bl.a. personer med psykisk funktionsnedsättning. Boendestöd kan vara ett såväl praktiskt som socialt stöd för att stärka en persons förmåga att klara vardagen i bostaden och ute i samhället.</t>
  </si>
  <si>
    <t>V_SOL_BOTIM</t>
  </si>
  <si>
    <t>BOTIM</t>
  </si>
  <si>
    <t xml:space="preserve">Boendestödstimmar </t>
  </si>
  <si>
    <t xml:space="preserve">Antal beviljade boendestödstimmar under månaden </t>
  </si>
  <si>
    <t>V_SOL_DAGV</t>
  </si>
  <si>
    <t>DAGV</t>
  </si>
  <si>
    <t>Dagverksamhet</t>
  </si>
  <si>
    <t>Med dagverksamhet avses bistånd i form av sysselsättning, gemenskap, behandling eller rehabilitering under dagtid utanför den egna bostaden. Så kallade öppna verksamheter, dvs. verksamheter i vilka personer kan delta utan ett individuellt beslut, t.ex. kaféverksamheter och andra former av träffpunkter avses inte.</t>
  </si>
  <si>
    <t>V_SOL_DATAVREG</t>
  </si>
  <si>
    <t>DATAVREG</t>
  </si>
  <si>
    <t>Förändringsdatum</t>
  </si>
  <si>
    <t>2008-2012</t>
  </si>
  <si>
    <t>V_SOL_DODSDATN</t>
  </si>
  <si>
    <t>DODSDATN</t>
  </si>
  <si>
    <t>Dödsdatum</t>
  </si>
  <si>
    <t>V_SOL_EPH</t>
  </si>
  <si>
    <t>EPH</t>
  </si>
  <si>
    <t>Enpersonshushåll</t>
  </si>
  <si>
    <t>Med enpersonshushåll avses här att en person inte delar bostad med maka/make/sam-boende/partner eller annan/andra nära anhörig/anhöriga. Med anhörig avses person inom familjen eller bland de närmaste släktingarna.</t>
  </si>
  <si>
    <t>2007-2009</t>
  </si>
  <si>
    <t>V_SOL_FODDATN</t>
  </si>
  <si>
    <t>Brukarens födelsedatum</t>
  </si>
  <si>
    <t>V_SOL_FORENKLAT</t>
  </si>
  <si>
    <t>FORENKLAT</t>
  </si>
  <si>
    <t>V_SOL_HKOM</t>
  </si>
  <si>
    <t>HKOM</t>
  </si>
  <si>
    <t>Hemkommun</t>
  </si>
  <si>
    <t>Hemkommun (i slutet av perioden)</t>
  </si>
  <si>
    <t>V_SOL_HTJ</t>
  </si>
  <si>
    <t>HTJ</t>
  </si>
  <si>
    <t xml:space="preserve">Hemtjänst </t>
  </si>
  <si>
    <t>Med hemtjänst avses biståndsbeslutad service och personlig omvårdnad i den enskildes bostad i ordinärt boende, i särskilt boende eller i annat boende. Service avser t.ex. praktisk hjälp med hemmets skötsel, såsom städning och tvätt, hjälp med inköp, ärenden på post- och bankkontor, hjälp med tillredning av måltid</t>
  </si>
  <si>
    <t>V_SOL_HTJAVAN</t>
  </si>
  <si>
    <t>HTJAVAN</t>
  </si>
  <si>
    <t>Hemtjänst avser avlösning av anhörig</t>
  </si>
  <si>
    <t>Verkställigheten av beslutet om hemtjänst avser avlösning av anhörig</t>
  </si>
  <si>
    <t>V_SOL_HTJLED</t>
  </si>
  <si>
    <t>HTJLED</t>
  </si>
  <si>
    <t>Hemtjänst avser ledsagning</t>
  </si>
  <si>
    <t>Verkställigheten av beslutet om hemtjänst avser ledsagning</t>
  </si>
  <si>
    <t>V_SOL_HTJPOMV</t>
  </si>
  <si>
    <t>HTJPOMV</t>
  </si>
  <si>
    <t>Hemtjänst avser personlig omvårdnad</t>
  </si>
  <si>
    <t>Verkställigheten av beslutet om hemtjänst avser personlig omvårdnad</t>
  </si>
  <si>
    <t>V_SOL_HTJSERV</t>
  </si>
  <si>
    <t>HTJSERV</t>
  </si>
  <si>
    <t>Hemtjänst avser service</t>
  </si>
  <si>
    <t>Verkställigheten av beslutet om hemtjänst avser service</t>
  </si>
  <si>
    <t>V_SOL_HTJTIM</t>
  </si>
  <si>
    <t>HTJTIM</t>
  </si>
  <si>
    <t>Hemtjänsttimmar</t>
  </si>
  <si>
    <t>Antal beviljade/beräknade hemtjänsttimmar per månad för beslut som var verkställt den sista dagen i månaden</t>
  </si>
  <si>
    <t>V_SOL_KDEL</t>
  </si>
  <si>
    <t>KDEL</t>
  </si>
  <si>
    <t>Kommundel</t>
  </si>
  <si>
    <t xml:space="preserve">De kommuner som har kommundel, stadsdel, nämnd eller motsvarande kan ange detta här. Uppgiften är till för Stockholm, Göteborg och Malmö. </t>
  </si>
  <si>
    <t>Kräver särskild motivering</t>
  </si>
  <si>
    <t>V_SOL_KON</t>
  </si>
  <si>
    <t>V_SOL_KONTF</t>
  </si>
  <si>
    <t>KONTF</t>
  </si>
  <si>
    <t>Kontaktfamilj</t>
  </si>
  <si>
    <t>Brukaren har den sista dagen i månaden ett verkställt biståndsbeslut om kontaktfamilj</t>
  </si>
  <si>
    <t>V_SOL_KONTP</t>
  </si>
  <si>
    <t>KONTP</t>
  </si>
  <si>
    <t>Kontaktfamilj/-person</t>
  </si>
  <si>
    <t>Med kontaktperson/kontaktfamilj avses person/familj, utsedd av socialnämnd (eller motsvarande), med uppgift att stödja och hjälpa enskild person och dennes anhöriga i personliga angelägenheter. Kontaktperson enligt LSS ska inte registreras här.</t>
  </si>
  <si>
    <t>V_SOL_KORTDAG</t>
  </si>
  <si>
    <t>KORTDAG</t>
  </si>
  <si>
    <t>Korttidsboende den sista i månaden</t>
  </si>
  <si>
    <t>Brukaren erhöll korttidsvård/korttidsboende den sista dagen i månaden</t>
  </si>
  <si>
    <t>V_SOL_KORTMAN</t>
  </si>
  <si>
    <t>KORTMAN</t>
  </si>
  <si>
    <t>Korttidsboende, antal dygn</t>
  </si>
  <si>
    <t>Antal dygn med korttidsvård/korttidsboende som brukaren erhöll under månaden</t>
  </si>
  <si>
    <t>V_SOL_KORTTID</t>
  </si>
  <si>
    <t>KORTTID</t>
  </si>
  <si>
    <t xml:space="preserve">Korttidsvård/-boende </t>
  </si>
  <si>
    <t>Med korttidsvård/korttidsboende avses bistånd i form av tillfälligt boende för bl.a. avlösning och växelvård, som kan vara förenat med hälso- och sjukvårdsinsatser.
26</t>
  </si>
  <si>
    <t>V_SOL_LED</t>
  </si>
  <si>
    <t>LED</t>
  </si>
  <si>
    <t xml:space="preserve">Beslutet om hemtjänst avser ledsagning </t>
  </si>
  <si>
    <t>V_SOL_LEDSAG</t>
  </si>
  <si>
    <t>LEDSAG</t>
  </si>
  <si>
    <t>Ledsagning</t>
  </si>
  <si>
    <t>Brukaren har den sista dagen i månaden ett verkställt biståndsbeslut om ledsagning som inte ingår i ett hemtjänstbeslut</t>
  </si>
  <si>
    <t>V_SOL_LK</t>
  </si>
  <si>
    <t>V_SOL_MATD</t>
  </si>
  <si>
    <t>MATD</t>
  </si>
  <si>
    <t>Matdistribution</t>
  </si>
  <si>
    <t>Brukaren har den sista dagen i månaden ett verkställt biståndsbeslut om matdistribution som inte ingår i ett hemtjänstbeslut</t>
  </si>
  <si>
    <t>V_SOL_OBO</t>
  </si>
  <si>
    <t>OBO</t>
  </si>
  <si>
    <t xml:space="preserve">Ordinärt boende </t>
  </si>
  <si>
    <t>Med ordinärt boende avses boende i vanliga flerbostadshus, egna hem eller motsvarande som inte kräver individuellt biståndsbeslut.</t>
  </si>
  <si>
    <t>V_SOL_OMDR</t>
  </si>
  <si>
    <t>OMDR</t>
  </si>
  <si>
    <t>Beslutet om särskilt boende inkludera hemtjänst dygnet runt</t>
  </si>
  <si>
    <t>V_SOL_PERIOD</t>
  </si>
  <si>
    <t>PERIOD</t>
  </si>
  <si>
    <t>Statistikperiod</t>
  </si>
  <si>
    <t>Datum för när statistiken gäller till</t>
  </si>
  <si>
    <t>V_SOL_PNRQ</t>
  </si>
  <si>
    <t>V_SOL_POMV</t>
  </si>
  <si>
    <t>POMV</t>
  </si>
  <si>
    <t xml:space="preserve">Beslutet om hemtjänst avser personlig omvårdnad </t>
  </si>
  <si>
    <t>V_SOL_POMVTRYGG</t>
  </si>
  <si>
    <t>POMVTRYGG</t>
  </si>
  <si>
    <t>Hemtjänst i form av personlig omvårdnad</t>
  </si>
  <si>
    <t>V_SOL_SBO</t>
  </si>
  <si>
    <t>SBO</t>
  </si>
  <si>
    <t xml:space="preserve">Särskilt boende </t>
  </si>
  <si>
    <t>Särskilda boendeformer för service och omvårdnad som kommunen, enligt 5 kap. 5 § socialtjänstlagen, ska inrätta för äldre personer som behöver särskilt stöd. Till särskilda boendeformer för service och omvårdnad hör bl.a. ålderdomshem, servicehus, gruppboenden och sjukhem. - Bostäder med särskild service som kommunen, enligt 5 kap. 7 § socialtjänstlagen, ska inrätta för personer som av fysiska, psykiska eller andra skäl möter betydande svårigheter i sin livsföring och som till följd av dessa svårigheter behöver ett sådant boende.</t>
  </si>
  <si>
    <t>V_SOL_SERV</t>
  </si>
  <si>
    <t>SERV</t>
  </si>
  <si>
    <t xml:space="preserve">Beslutet om hemtjänst avser service </t>
  </si>
  <si>
    <t>V_SOL_SERVMATD</t>
  </si>
  <si>
    <t>SERVMATD</t>
  </si>
  <si>
    <t xml:space="preserve">Hemtjänst i form av service </t>
  </si>
  <si>
    <t>V_SOL_SURV</t>
  </si>
  <si>
    <t>SURV</t>
  </si>
  <si>
    <t>Förändring under perioden</t>
  </si>
  <si>
    <t>V_SOL_TRYGG</t>
  </si>
  <si>
    <t>TRYGG</t>
  </si>
  <si>
    <t>Trygghetslarm</t>
  </si>
  <si>
    <t>Brukaren har den sista dagen i månaden ett verkställt biståndsbeslut om trygghetslarm som inte ingår i ett hemtjänstbeslut</t>
  </si>
  <si>
    <t>V_SOL_VDAT</t>
  </si>
  <si>
    <t>VDAT</t>
  </si>
  <si>
    <t>Datum för verkställighet</t>
  </si>
  <si>
    <t>Datum då brukaren faktiskt erhåller insats för första gången efter att biståndsbeslut fattats för den aktuella insatsen. För insatsen särskilt boende eller annat boende enligt socialtjänstlagen avses det datum då brukaren får tillträde till bostaden oavsett faktiskt inflyttningsdatum.</t>
  </si>
  <si>
    <t>V_SOL_INCR_ABDAT</t>
  </si>
  <si>
    <t>ABDAT</t>
  </si>
  <si>
    <t>Beslutsdatum för avslutat bistånd</t>
  </si>
  <si>
    <t>Beslutsdatum för avslutat bistånd, datum då det bistånd som nu avslutas beslutades</t>
  </si>
  <si>
    <t>V_SOL_INCR_ABIST</t>
  </si>
  <si>
    <t>Annat biståndsbeslut</t>
  </si>
  <si>
    <t>Verkställigheten/avslutet avser annat bistånd inom vård- och omsorg</t>
  </si>
  <si>
    <t>V_SOL_INCR_ABOFORM</t>
  </si>
  <si>
    <t>ABOFORM</t>
  </si>
  <si>
    <t>Boendeform vid avslut</t>
  </si>
  <si>
    <t>Boendeform vid tidpunkten innan avslut av verkställt biståndsbeslutet</t>
  </si>
  <si>
    <t>V_SOL_INCR_ADAT</t>
  </si>
  <si>
    <t>V_SOL_INCR_ALDER</t>
  </si>
  <si>
    <t>V_SOL_INCR_AR</t>
  </si>
  <si>
    <t>V_SOL_INCR_AVAN</t>
  </si>
  <si>
    <t>Verkställigheten/avslutet avser separat biståndsbeslut om avlösning i hemmet</t>
  </si>
  <si>
    <t>V_SOL_INCR_AVDAT</t>
  </si>
  <si>
    <t>Verkställighetsdatum för avslutat bistånd</t>
  </si>
  <si>
    <t>Verkställighetsdatum för avslutat bistånd, datum då det bistånd som nu avslutas påbörjades</t>
  </si>
  <si>
    <t>V_SOL_INCR_AVSLUT</t>
  </si>
  <si>
    <t>Förändringen rör ett avslutat beslut</t>
  </si>
  <si>
    <t>Förändringen avser avslut av verkställt biståndsbeslut under månaden</t>
  </si>
  <si>
    <t>V_SOL_INCR_BOSTO</t>
  </si>
  <si>
    <t>Boendestöd</t>
  </si>
  <si>
    <t>Verkställigheten/avslutet avser boendestöd</t>
  </si>
  <si>
    <t>V_SOL_INCR_DAGV</t>
  </si>
  <si>
    <t>Verkställigheten/avslutet avser dagverksamhet</t>
  </si>
  <si>
    <t>V_SOL_INCR_FODDATN</t>
  </si>
  <si>
    <t>V_SOL_INCR_FORENKLAT</t>
  </si>
  <si>
    <t>V_SOL_INCR_HTJ</t>
  </si>
  <si>
    <t>Hemtjänst</t>
  </si>
  <si>
    <t>Verkställigheten/avslutet avser hemtjänst</t>
  </si>
  <si>
    <t>V_SOL_INCR_HTJAVAN</t>
  </si>
  <si>
    <t>Om verkställigheten/avslutet avser hemtjänst ange om beslutet avser avlösning av anhörig</t>
  </si>
  <si>
    <t>V_SOL_INCR_HTJLED</t>
  </si>
  <si>
    <t>Om verkställigheten/avslutet avser hemtjänst ange om beslutet avser ledsagning</t>
  </si>
  <si>
    <t>V_SOL_INCR_HTJPOMV</t>
  </si>
  <si>
    <t>Om verkställigheten/avslutet avser hemtjänst ange om beslutet avser personlig omvårdnad</t>
  </si>
  <si>
    <t>V_SOL_INCR_HTJSERV</t>
  </si>
  <si>
    <t>Om verkställigheten/avslutet avser hemtjänst ange om beslutet avser service</t>
  </si>
  <si>
    <t>V_SOL_INCR_HTJTIM</t>
  </si>
  <si>
    <t>Om verkställigheten/avslutet avser hemtjänst ange antal beviljade timmar per månad</t>
  </si>
  <si>
    <t>V_SOL_INCR_KDEL</t>
  </si>
  <si>
    <t>V_SOL_INCR_KON</t>
  </si>
  <si>
    <t>V_SOL_INCR_KONTF</t>
  </si>
  <si>
    <t>Verkställigheten/avslutet avser kontaktfamilj</t>
  </si>
  <si>
    <t>V_SOL_INCR_KONTP</t>
  </si>
  <si>
    <t>Kontaktperson</t>
  </si>
  <si>
    <t>Verkställigheten/avslutet avser kontaktperson</t>
  </si>
  <si>
    <t>V_SOL_INCR_KORTTID</t>
  </si>
  <si>
    <t>Korttidsboende</t>
  </si>
  <si>
    <t>Verkställigheten/avslutet avser korttidsboende/korttidsvård</t>
  </si>
  <si>
    <t>V_SOL_INCR_LEDSAG</t>
  </si>
  <si>
    <t>Verkställigheten/avslutet avser separat biståndsbeslut om ledsagning</t>
  </si>
  <si>
    <t>V_SOL_INCR_LK</t>
  </si>
  <si>
    <t>V_SOL_INCR_MATD</t>
  </si>
  <si>
    <t>Verkställigheten/avslutet avser separat biståndsbeslut om matdistribution</t>
  </si>
  <si>
    <t>V_SOL_INCR_PERIOD</t>
  </si>
  <si>
    <t>Statistikperiod, år och månad</t>
  </si>
  <si>
    <t>V_SOL_INCR_PNRQ</t>
  </si>
  <si>
    <t>V_SOL_INCR_POMVTRYGG</t>
  </si>
  <si>
    <t>Om verkställigheten/avslutet av biståndsbeslutet om hemtjänst avser service enligt fråga17.2.1</t>
  </si>
  <si>
    <t>V_SOL_INCR_SBO</t>
  </si>
  <si>
    <t>Särskilt boenden</t>
  </si>
  <si>
    <t>Verkställigheten/avslutet avser särskilt boende</t>
  </si>
  <si>
    <t>V_SOL_INCR_SERVMATD</t>
  </si>
  <si>
    <t>V_SOL_INCR_TRYGG</t>
  </si>
  <si>
    <t>Verkställigheten/avslutet avser separat biståndsbeslut om trygghetslarm</t>
  </si>
  <si>
    <t>V_SOL_INCR_VBDAT</t>
  </si>
  <si>
    <t>VBDAT</t>
  </si>
  <si>
    <t>Datum för biståndsbeslut</t>
  </si>
  <si>
    <t>Datum då besluts togs att brukaren ska få bistånd</t>
  </si>
  <si>
    <t>V_SOL_INCR_VBOFORM</t>
  </si>
  <si>
    <t>VBOFORM</t>
  </si>
  <si>
    <t>Boendeform vid verkställan</t>
  </si>
  <si>
    <t>Boendeform vid påbörjan av biståndsbeslutet</t>
  </si>
  <si>
    <t>V_SOL_INCR_VERKST</t>
  </si>
  <si>
    <t>VERKST</t>
  </si>
  <si>
    <t>Förändringen rör ett verkställt beslut</t>
  </si>
  <si>
    <t>Förändringen avser verkställighet av biståndsbeslut under månaden</t>
  </si>
  <si>
    <t>V_SOL_INCR_VVDAT</t>
  </si>
  <si>
    <t>VVDAT</t>
  </si>
  <si>
    <t>Datum för verkställighet av biståndsbeslut</t>
  </si>
  <si>
    <t>Datum då biståndsbeslutet påbörjades</t>
  </si>
  <si>
    <t>Registret över insatser till äldre och personer med funktionsnedsättning</t>
  </si>
  <si>
    <t>INCR</t>
  </si>
  <si>
    <t>2014-</t>
  </si>
  <si>
    <t>Insatsens avslutsdatum är korrigerat av Socialstyrelsen</t>
  </si>
  <si>
    <t>Insatsens beslutsdatum är korrigerat av Socialstyrelsen</t>
  </si>
  <si>
    <t>Originaldatum för avslut av insatsen</t>
  </si>
  <si>
    <t>Originaldatum för beslut av insatsen</t>
  </si>
  <si>
    <t>Det ursprungliga beslutsdatumet för insatsen är ändrat</t>
  </si>
  <si>
    <t>Originaldatum för beslut om insatsen</t>
  </si>
  <si>
    <t>Förenklat beslut</t>
  </si>
  <si>
    <t>Beslut utan föregående individuell behovsprövning (4kap. 2a § SoL)</t>
  </si>
  <si>
    <t>2022-07-01-</t>
  </si>
  <si>
    <t>V_EKBMAN_BISTMOTT_ALDER</t>
  </si>
  <si>
    <t>Biståndsmottagarens ålder</t>
  </si>
  <si>
    <t>2012-</t>
  </si>
  <si>
    <t>V_EKBMAN_BISTMOTT_AR</t>
  </si>
  <si>
    <t>V_EKBMAN_BISTMOTT_DISTRIKT</t>
  </si>
  <si>
    <t>V_EKBMAN_BISTMOTT_FLYKTING</t>
  </si>
  <si>
    <t>FLYKTING</t>
  </si>
  <si>
    <t>Flykting</t>
  </si>
  <si>
    <t>Anger om biståndsmottagare är flytking eller inte</t>
  </si>
  <si>
    <t>2012-2016</t>
  </si>
  <si>
    <t>V_EKBMAN_BISTMOTT_HHSTATUS</t>
  </si>
  <si>
    <t>HHSTATUS</t>
  </si>
  <si>
    <t>Hushållsstatus</t>
  </si>
  <si>
    <t>Biståndsmottagarens status i hushållet</t>
  </si>
  <si>
    <t>V_EKBMAN_BISTMOTT_HINDER</t>
  </si>
  <si>
    <t>HINDER</t>
  </si>
  <si>
    <t>Försörjningshinder</t>
  </si>
  <si>
    <t>Försörjningshinderskod för ekonomiskt bistånd</t>
  </si>
  <si>
    <t>V_EKBMAN_BISTMOTT_INVANDRA</t>
  </si>
  <si>
    <t>INVANDRA</t>
  </si>
  <si>
    <t>Invandringsår</t>
  </si>
  <si>
    <t>V_EKBMAN_BISTMOTT_KOMMUN</t>
  </si>
  <si>
    <t>KOMMUN</t>
  </si>
  <si>
    <t>V_EKBMAN_BISTMOTT_KON</t>
  </si>
  <si>
    <t>Biståndsmottagarens kön</t>
  </si>
  <si>
    <t>V_EKBMAN_BISTMOTT_LK</t>
  </si>
  <si>
    <t>4--ställig kommunkod enligt rikets indelningar.</t>
  </si>
  <si>
    <t>V_EKBMAN_BISTMOTT_MANAD</t>
  </si>
  <si>
    <t>MANAD</t>
  </si>
  <si>
    <t>Statistikmånad</t>
  </si>
  <si>
    <t>V_EKBMAN_BISTMOTT_PERSORDN</t>
  </si>
  <si>
    <t>PERSORDN</t>
  </si>
  <si>
    <t>Ordningsnummer i hushållet</t>
  </si>
  <si>
    <t>Numrering för personerna i hushållet. Används i identiteten.</t>
  </si>
  <si>
    <t>V_EKBMAN_BISTMOTT_PNRQ</t>
  </si>
  <si>
    <t>V_EKBMAN_BISTMOTT_SOKINS01</t>
  </si>
  <si>
    <t>SOKINS01</t>
  </si>
  <si>
    <t>Arbetsförberedande insatser</t>
  </si>
  <si>
    <t>Insats som biståndstagaren deltagit i under månaden</t>
  </si>
  <si>
    <t>2017-</t>
  </si>
  <si>
    <t>V_EKBMAN_BISTMOTT_SOKINS02</t>
  </si>
  <si>
    <t>SOKINS02</t>
  </si>
  <si>
    <t>Arbetspraktik</t>
  </si>
  <si>
    <t>V_EKBMAN_BISTMOTT_SOKINS03</t>
  </si>
  <si>
    <t>SOKINS03</t>
  </si>
  <si>
    <t>Jobbsökaraktivitet</t>
  </si>
  <si>
    <t>V_EKBMAN_BISTMOTT_SOKINS04</t>
  </si>
  <si>
    <t>SOKINS04</t>
  </si>
  <si>
    <t>Kurs</t>
  </si>
  <si>
    <t>V_EKBMAN_BISTMOTT_SOKINS05</t>
  </si>
  <si>
    <t>SOKINS05</t>
  </si>
  <si>
    <t>Studie- och yrkesvägledning</t>
  </si>
  <si>
    <t>V_EKBMAN_BISTMOTT_SOKINS06</t>
  </si>
  <si>
    <t>SOKINS06</t>
  </si>
  <si>
    <t>Övriga kommunala arbetsmarknadsinsatser</t>
  </si>
  <si>
    <t>V_EKBMAN_BISTMOTT_SOKINS07</t>
  </si>
  <si>
    <t>SOKINS07</t>
  </si>
  <si>
    <t>Ej aktuellt med kommunala arbetsmarknadsinsatser</t>
  </si>
  <si>
    <t>V_EKBMAN_BISTMOTT_STADSDEL</t>
  </si>
  <si>
    <t>Stadsdel</t>
  </si>
  <si>
    <t>Stadsdel/Kommundel el. dylik. Obligatorisk för Stockholm, Göteborg och Malmö</t>
  </si>
  <si>
    <t>V_EKBMAN_BISTMOTT_UTRIKESFODD</t>
  </si>
  <si>
    <t>UTRIKESFODD</t>
  </si>
  <si>
    <t>Kod för födelselandsgruppering</t>
  </si>
  <si>
    <t>V_EKBMAN_HUSHALL_ANNATBEL</t>
  </si>
  <si>
    <t>ANNATBEL</t>
  </si>
  <si>
    <t>V_EKBMAN_HUSHALL_ANNATBELOPP</t>
  </si>
  <si>
    <t>ANNATBELOPP</t>
  </si>
  <si>
    <t>Belopp för livsföring i övrigt, kategorin Annat för månaden</t>
  </si>
  <si>
    <t>Utbetalt belopp i ekonomiskt bistånd för livsföringen i övrigt avseende annat.</t>
  </si>
  <si>
    <t>V_EKBMAN_HUSHALL_ANNATIND</t>
  </si>
  <si>
    <t>ANNATIND</t>
  </si>
  <si>
    <t>Utbetalning finns för livsföring i övrigt, kategorin annat, för månaden</t>
  </si>
  <si>
    <t>Utbetalt belopp i ekonomiskt bistånd för livsföringen i övrigt avseende annat resp. månad.</t>
  </si>
  <si>
    <t>V_EKBMAN_HUSHALL_ANTBARN0</t>
  </si>
  <si>
    <t>ANTBARN0</t>
  </si>
  <si>
    <t>V_EKBMAN_HUSHALL_ANTBARN00</t>
  </si>
  <si>
    <t>ANTBARN00</t>
  </si>
  <si>
    <t>Antal barn, 0 år</t>
  </si>
  <si>
    <t>V_EKBMAN_HUSHALL_ANTBARN0017</t>
  </si>
  <si>
    <t>ANTBARN0017</t>
  </si>
  <si>
    <t>Antal barn &lt; 18 år</t>
  </si>
  <si>
    <t>V_EKBMAN_HUSHALL_ANTBARN01</t>
  </si>
  <si>
    <t>ANTBARN01</t>
  </si>
  <si>
    <t>Antal barn, 1 år</t>
  </si>
  <si>
    <t>V_EKBMAN_HUSHALL_ANTBARN02</t>
  </si>
  <si>
    <t>ANTBARN02</t>
  </si>
  <si>
    <t>Antal barn, 2 år</t>
  </si>
  <si>
    <t>V_EKBMAN_HUSHALL_ANTBARN03</t>
  </si>
  <si>
    <t>ANTBARN03</t>
  </si>
  <si>
    <t>Antal barn, 3 år</t>
  </si>
  <si>
    <t>V_EKBMAN_HUSHALL_ANTBARN04</t>
  </si>
  <si>
    <t>ANTBARN04</t>
  </si>
  <si>
    <t>Antal barn, 4 år</t>
  </si>
  <si>
    <t>V_EKBMAN_HUSHALL_ANTBARN05</t>
  </si>
  <si>
    <t>ANTBARN05</t>
  </si>
  <si>
    <t>Antal barn, 5 år</t>
  </si>
  <si>
    <t>V_EKBMAN_HUSHALL_ANTBARN06</t>
  </si>
  <si>
    <t>ANTBARN06</t>
  </si>
  <si>
    <t>Antal barn, 6 år</t>
  </si>
  <si>
    <t>V_EKBMAN_HUSHALL_ANTBARN07</t>
  </si>
  <si>
    <t>ANTBARN07</t>
  </si>
  <si>
    <t>Antal barn, 7 år</t>
  </si>
  <si>
    <t>V_EKBMAN_HUSHALL_ANTBARN08</t>
  </si>
  <si>
    <t>ANTBARN08</t>
  </si>
  <si>
    <t>Antal barn, 8 år</t>
  </si>
  <si>
    <t>V_EKBMAN_HUSHALL_ANTBARN09</t>
  </si>
  <si>
    <t>ANTBARN09</t>
  </si>
  <si>
    <t>Antal barn, 9 år</t>
  </si>
  <si>
    <t>V_EKBMAN_HUSHALL_ANTBARN1</t>
  </si>
  <si>
    <t>ANTBARN1</t>
  </si>
  <si>
    <t>V_EKBMAN_HUSHALL_ANTBARN10</t>
  </si>
  <si>
    <t>ANTBARN10</t>
  </si>
  <si>
    <t>Antal barn, 10 år</t>
  </si>
  <si>
    <t>V_EKBMAN_HUSHALL_ANTBARN11</t>
  </si>
  <si>
    <t>ANTBARN11</t>
  </si>
  <si>
    <t>Antal barn, 11 år</t>
  </si>
  <si>
    <t>V_EKBMAN_HUSHALL_ANTBARN12</t>
  </si>
  <si>
    <t>ANTBARN12</t>
  </si>
  <si>
    <t>Antal barn, 12 år</t>
  </si>
  <si>
    <t>V_EKBMAN_HUSHALL_ANTBARN13</t>
  </si>
  <si>
    <t>ANTBARN13</t>
  </si>
  <si>
    <t>Antal barn, 13 år</t>
  </si>
  <si>
    <t>V_EKBMAN_HUSHALL_ANTBARN14</t>
  </si>
  <si>
    <t>ANTBARN14</t>
  </si>
  <si>
    <t>Antal barn, 14 år</t>
  </si>
  <si>
    <t>V_EKBMAN_HUSHALL_ANTBARN15</t>
  </si>
  <si>
    <t>ANTBARN15</t>
  </si>
  <si>
    <t>Antal barn, 15 år</t>
  </si>
  <si>
    <t>V_EKBMAN_HUSHALL_ANTBARN16</t>
  </si>
  <si>
    <t>ANTBARN16</t>
  </si>
  <si>
    <t>Antal barn, 16 år</t>
  </si>
  <si>
    <t>V_EKBMAN_HUSHALL_ANTBARN17</t>
  </si>
  <si>
    <t>ANTBARN17</t>
  </si>
  <si>
    <t>Antal barn, 17 år</t>
  </si>
  <si>
    <t>V_EKBMAN_HUSHALL_ANTBARN2</t>
  </si>
  <si>
    <t>ANTBARN2</t>
  </si>
  <si>
    <t>V_EKBMAN_HUSHALL_ANTBARN3</t>
  </si>
  <si>
    <t>ANTBARN3</t>
  </si>
  <si>
    <t>V_EKBMAN_HUSHALL_ANTBARN4</t>
  </si>
  <si>
    <t>ANTBARN4</t>
  </si>
  <si>
    <t>V_EKBMAN_HUSHALL_ANTBARN5</t>
  </si>
  <si>
    <t>ANTBARN5</t>
  </si>
  <si>
    <t>V_EKBMAN_HUSHALL_ANTBARN6</t>
  </si>
  <si>
    <t>ANTBARN6</t>
  </si>
  <si>
    <t>V_EKBMAN_HUSHALL_ANTBARN7</t>
  </si>
  <si>
    <t>ANTBARN7</t>
  </si>
  <si>
    <t>V_EKBMAN_HUSHALL_ANTBARN8</t>
  </si>
  <si>
    <t>ANTBARN8</t>
  </si>
  <si>
    <t>V_EKBMAN_HUSHALL_ANTBARN9</t>
  </si>
  <si>
    <t>ANTBARN9</t>
  </si>
  <si>
    <t>V_EKBMAN_HUSHALL_ANTPERS</t>
  </si>
  <si>
    <t>ANTPERS</t>
  </si>
  <si>
    <t>Antal personer i hushållet</t>
  </si>
  <si>
    <t>V_EKBMAN_HUSHALL_ANTPERS1821</t>
  </si>
  <si>
    <t>ANTPERS1821</t>
  </si>
  <si>
    <t>Antal personer i hushållet som är mellan 18-21 år</t>
  </si>
  <si>
    <t>Antal personer 18-21 år (Antal sökande 3-7 i hushållet i ålder 18-21 år)</t>
  </si>
  <si>
    <t>V_EKBMAN_HUSHALL_ANTSOKBARN</t>
  </si>
  <si>
    <t>ANTSOKBARN</t>
  </si>
  <si>
    <t>Antal sökande/medsökande inkl. barn 0-17 år</t>
  </si>
  <si>
    <t>V_EKBMAN_HUSHALL_AR</t>
  </si>
  <si>
    <t>V_EKBMAN_HUSHALL_BARN15</t>
  </si>
  <si>
    <t>BARN15</t>
  </si>
  <si>
    <t>V_EKBMAN_HUSHALL_BARN1617</t>
  </si>
  <si>
    <t>BARN1617</t>
  </si>
  <si>
    <t>V_EKBMAN_HUSHALL_DISTRIKT</t>
  </si>
  <si>
    <t>V_EKBMAN_HUSHALL_EKBBELOPP</t>
  </si>
  <si>
    <t>EKBBELOPP</t>
  </si>
  <si>
    <t>Ekonomiskt bistånd</t>
  </si>
  <si>
    <t>V_EKBMAN_HUSHALL_ELSKULDBEL</t>
  </si>
  <si>
    <t>ELSKULDBEL</t>
  </si>
  <si>
    <t>V_EKBMAN_HUSHALL_ELSKULDBELOPP</t>
  </si>
  <si>
    <t>ELSKULDBELOPP</t>
  </si>
  <si>
    <t>Belopp för livsföring i övrigt, kategorin Elskuld</t>
  </si>
  <si>
    <t>Utbetalt belopp i ekonomiskt bistånd för livsföringen i övrigt avseende elskuld.</t>
  </si>
  <si>
    <t>V_EKBMAN_HUSHALL_ELSKULDIND</t>
  </si>
  <si>
    <t>ELSKULDIND</t>
  </si>
  <si>
    <t>Utbetalning finns för livsföring i övrigt, kategorin elskuld, för månader</t>
  </si>
  <si>
    <t>Ekonomiskt bistånd för livsföringen i övrigt avseende elskuld</t>
  </si>
  <si>
    <t>V_EKBMAN_HUSHALL_FLYKTHH</t>
  </si>
  <si>
    <t>FLYKTHH</t>
  </si>
  <si>
    <t>Flyktinghushåll</t>
  </si>
  <si>
    <t>Anger om någon av Sökande 1 och Sökande 2 är flykting</t>
  </si>
  <si>
    <t>V_EKBMAN_HUSHALL_FSTOD</t>
  </si>
  <si>
    <t>FSTOD</t>
  </si>
  <si>
    <t>V_EKBMAN_HUSHALL_FSTODBELOPP</t>
  </si>
  <si>
    <t>FSTODBELOPP</t>
  </si>
  <si>
    <t>V_EKBMAN_HUSHALL_FSTODBOENDE</t>
  </si>
  <si>
    <t>FSTODBOENDE</t>
  </si>
  <si>
    <t>V_EKBMAN_HUSHALL_FSTODBOENDEBELOPP</t>
  </si>
  <si>
    <t>FSTODBOENDEBELOPP</t>
  </si>
  <si>
    <t>Försörjningstödsbelopp för tillfälligt boende för månaden. Därav belopp av försörjningsstöd</t>
  </si>
  <si>
    <t>V_EKBMAN_HUSHALL_FSTODINKLLIVSF</t>
  </si>
  <si>
    <t>FSTODINKLLIVSF</t>
  </si>
  <si>
    <t>V_EKBMAN_HUSHALL_HSBEL</t>
  </si>
  <si>
    <t>HSBEL</t>
  </si>
  <si>
    <t>V_EKBMAN_HUSHALL_HSBELOPP</t>
  </si>
  <si>
    <t>HSBELOPP</t>
  </si>
  <si>
    <t>Belopp för livsföring i övrigt, kategorin, hälso- och sjukvård för månaden</t>
  </si>
  <si>
    <t>Utbetalt belopp i ekonomiskt bistånd för livsföringen i övrigt avseende hälso och sjukvård för månaden.</t>
  </si>
  <si>
    <t>V_EKBMAN_HUSHALL_HSIND</t>
  </si>
  <si>
    <t>HSIND</t>
  </si>
  <si>
    <t>Utbetalning finns för livsföring i övrigt, kategorin hälso- och sjukvård, för månaden</t>
  </si>
  <si>
    <t>Finns utbetalning för ekonomiskt bistånd för livsföringen i övrigt avseende hälso och sjukvård i resp. månad.</t>
  </si>
  <si>
    <t>V_EKBMAN_HUSHALL_HTYP</t>
  </si>
  <si>
    <t>HTYP</t>
  </si>
  <si>
    <t>Hushållstyp</t>
  </si>
  <si>
    <t>Typ av hushåll: Ensamstående man eller kvinna med eller utan barn, gifta/sambos med eller utan barn, barnhushåll</t>
  </si>
  <si>
    <t>V_EKBMAN_HUSHALL_HYRESSKULDBEL</t>
  </si>
  <si>
    <t>HYRESSKULDBEL</t>
  </si>
  <si>
    <t>V_EKBMAN_HUSHALL_HYRESSKULDBELOPP</t>
  </si>
  <si>
    <t>HYRESSKULDBELOPP</t>
  </si>
  <si>
    <t>Belopp för livsföring i övrigt, kategorin, hyresskuld för månaden</t>
  </si>
  <si>
    <t>Utbetalt belopp i ekonomiskt bistånd för livsföringen i övrigt avseende hyresskulder för månaden</t>
  </si>
  <si>
    <t>V_EKBMAN_HUSHALL_HYRESSKULDIND</t>
  </si>
  <si>
    <t>HYRESSKULDIND</t>
  </si>
  <si>
    <t>Utbetalning finns för livsföring i övrigt, kategorin hyresskuld, för månaden</t>
  </si>
  <si>
    <t>Finns utbetalning för ekonomiskt bistånd för livsföringen i övrigt aveende hyresskuld resp. månad</t>
  </si>
  <si>
    <t>V_EKBMAN_HUSHALL_INSALDST01</t>
  </si>
  <si>
    <t>INSALDST01</t>
  </si>
  <si>
    <t>Den äldste sökande/medsökandes insats, Arbetsförberedande insatser</t>
  </si>
  <si>
    <t>V_EKBMAN_HUSHALL_INSALDST02</t>
  </si>
  <si>
    <t>INSALDST02</t>
  </si>
  <si>
    <t>Den äldste sökande/medsökandes insats, Arbetspraktik</t>
  </si>
  <si>
    <t>V_EKBMAN_HUSHALL_INSALDST03</t>
  </si>
  <si>
    <t>INSALDST03</t>
  </si>
  <si>
    <t>Den äldste sökande/medsökandes insats, Jobbsökaraktivitet</t>
  </si>
  <si>
    <t>V_EKBMAN_HUSHALL_INSALDST04</t>
  </si>
  <si>
    <t>INSALDST04</t>
  </si>
  <si>
    <t>Den äldste sökande/medsökandes insats, Kurs</t>
  </si>
  <si>
    <t>V_EKBMAN_HUSHALL_INSALDST05</t>
  </si>
  <si>
    <t>INSALDST05</t>
  </si>
  <si>
    <t>Den äldste sökande/medsökandes insats, Studie- och yrkesvägledning</t>
  </si>
  <si>
    <t>V_EKBMAN_HUSHALL_INSALDST06</t>
  </si>
  <si>
    <t>INSALDST06</t>
  </si>
  <si>
    <t>Den äldste sökande/medsökandes insats, Övriga kommunala arbetsmarknadsinsatser</t>
  </si>
  <si>
    <t>V_EKBMAN_HUSHALL_INSALDST07</t>
  </si>
  <si>
    <t>INSALDST07</t>
  </si>
  <si>
    <t>Den äldste sökande/medsökandes insats, Ej aktuellt med kommunala arbetsmarknadsinsatser</t>
  </si>
  <si>
    <t>V_EKBMAN_HUSHALL_INSYNGST01</t>
  </si>
  <si>
    <t>INSYNGST01</t>
  </si>
  <si>
    <t>Den yngste sökande/medsökandes insats, Arbetsförberedande insatser</t>
  </si>
  <si>
    <t>V_EKBMAN_HUSHALL_INSYNGST02</t>
  </si>
  <si>
    <t>INSYNGST02</t>
  </si>
  <si>
    <t>Den yngste sökande/medsökandes insats, Arbetspraktik</t>
  </si>
  <si>
    <t>V_EKBMAN_HUSHALL_INSYNGST03</t>
  </si>
  <si>
    <t>INSYNGST03</t>
  </si>
  <si>
    <t>Den yngste sökande/medsökandes insats, Jobbsökaraktivitet</t>
  </si>
  <si>
    <t>V_EKBMAN_HUSHALL_INSYNGST04</t>
  </si>
  <si>
    <t>INSYNGST04</t>
  </si>
  <si>
    <t>Den yngste sökande/medsökandes insats, Kurs</t>
  </si>
  <si>
    <t>V_EKBMAN_HUSHALL_INSYNGST05</t>
  </si>
  <si>
    <t>INSYNGST05</t>
  </si>
  <si>
    <t>Den yngste sökande/medsökandes insats, Studie- och yrkesvägledning</t>
  </si>
  <si>
    <t>V_EKBMAN_HUSHALL_INSYNGST06</t>
  </si>
  <si>
    <t>INSYNGST06</t>
  </si>
  <si>
    <t>Den yngste sökande/medsökandes insats, Övriga kommunala arbetsmarknadsinsatser</t>
  </si>
  <si>
    <t>V_EKBMAN_HUSHALL_INSYNGST07</t>
  </si>
  <si>
    <t>INSYNGST07</t>
  </si>
  <si>
    <t>Den yngste sökande/medsökandes insats, Ej aktuellt med kommunala arbetsmarknadsinsatser</t>
  </si>
  <si>
    <t>V_EKBMAN_HUSHALL_KOMMUN</t>
  </si>
  <si>
    <t>V_EKBMAN_HUSHALL_LIVSFBEL</t>
  </si>
  <si>
    <t>LIVSFBEL</t>
  </si>
  <si>
    <t>V_EKBMAN_HUSHALL_LIVSFBELOPP</t>
  </si>
  <si>
    <t>LIVSFBELOPP</t>
  </si>
  <si>
    <t>Utbet. Belopp för livsföringen i övrigt för månaden</t>
  </si>
  <si>
    <t>Totalt utbetalt belopp för livsföringen i övrigt för månaden. Summering av delkategorierna.</t>
  </si>
  <si>
    <t>V_EKBMAN_HUSHALL_LIVSFX</t>
  </si>
  <si>
    <t>LIVSFX</t>
  </si>
  <si>
    <t>Utbetalningar finns för någon delkategori av livsföringen i övrigt utan specificerade belopp för månaden</t>
  </si>
  <si>
    <t>Indikator=1 för någon delkategori av variablerna för livsföringen i övrigt utan att dess tillhörande belopp är större än 0 någon månad. Detta kallas då att det är en kryssmarkering.</t>
  </si>
  <si>
    <t>V_EKBMAN_HUSHALL_LK</t>
  </si>
  <si>
    <t>V_EKBMAN_HUSHALL_MANAD</t>
  </si>
  <si>
    <t>V_EKBMAN_HUSHALL_MEDSOKHINDER</t>
  </si>
  <si>
    <t>MEDSOKHINDER</t>
  </si>
  <si>
    <t>V_EKBMAN_HUSHALL_OVRIGSKULDBEL</t>
  </si>
  <si>
    <t>OVRIGSKULDBEL</t>
  </si>
  <si>
    <t>V_EKBMAN_HUSHALL_OVRIGSKULDBELOPP</t>
  </si>
  <si>
    <t>OVRIGSKULDBELOPP</t>
  </si>
  <si>
    <t>Belopp för livsföring i övrigt, kategorin, övrig skuld för månaden</t>
  </si>
  <si>
    <t>Utbetalt belopp i ekonomiskt bistånd för livsföringen i övrigt avseende övriga skulder i månaden.</t>
  </si>
  <si>
    <t>V_EKBMAN_HUSHALL_OVRIGSKULDIND</t>
  </si>
  <si>
    <t>OVRIGSKULDIND</t>
  </si>
  <si>
    <t>Utbetalning finns för livsföring i övrigt, kategorin övrig skuld, för månaden</t>
  </si>
  <si>
    <t>Finns utbetalning för Ekonomiskt bistånd för livsföringen i övrigt avseende övrig skuld i resp. månad.</t>
  </si>
  <si>
    <t>V_EKBMAN_HUSHALL_REGALDER</t>
  </si>
  <si>
    <t>REGALDER</t>
  </si>
  <si>
    <t>V_EKBMAN_HUSHALL_REGLEDHINDER</t>
  </si>
  <si>
    <t>REGLEDHINDER</t>
  </si>
  <si>
    <t>V_EKBMAN_HUSHALL_SBELOPP</t>
  </si>
  <si>
    <t>SBELOPP</t>
  </si>
  <si>
    <t>V_EKBMAN_HUSHALL_SOKALDSTALDER</t>
  </si>
  <si>
    <t>SOKALDSTALDER</t>
  </si>
  <si>
    <t>Ålder äldste sökande/medsökande</t>
  </si>
  <si>
    <t>V_EKBMAN_HUSHALL_SOKALDSTHINDER</t>
  </si>
  <si>
    <t>SOKALDSTHINDER</t>
  </si>
  <si>
    <t>Den äldste sökandes hinder för månaden</t>
  </si>
  <si>
    <t>Den äldste sökandes först registrerade försörjningshinder i månaden</t>
  </si>
  <si>
    <t>V_EKBMAN_HUSHALL_SOKYNGSTALDER</t>
  </si>
  <si>
    <t>SOKYNGSTALDER</t>
  </si>
  <si>
    <t>Ålder yngste sökande/medsökande</t>
  </si>
  <si>
    <t>V_EKBMAN_HUSHALL_SOKYNGSTHINDER</t>
  </si>
  <si>
    <t>SOKYNGSTHINDER</t>
  </si>
  <si>
    <t>Den yngste sökandes hinder för månaden</t>
  </si>
  <si>
    <t>Den yngste sökandes först registrerade försörjningshinder i månaden.</t>
  </si>
  <si>
    <t>V_EKBMAN_HUSHALL_STADSDEL</t>
  </si>
  <si>
    <t>V_EKBMAN_HUSHALL_TANDVBEL</t>
  </si>
  <si>
    <t>TANDVBEL</t>
  </si>
  <si>
    <t>V_EKBMAN_HUSHALL_TANDVBELOPP</t>
  </si>
  <si>
    <t>TANDVBELOPP</t>
  </si>
  <si>
    <t>Belopp för livsföring i övrigt, kategorin, tandvård i månaden</t>
  </si>
  <si>
    <t xml:space="preserve">Utbetalt belopp i ekonomiskt bistånd för livsföringen i övrigt avseende tandvård i månaden. </t>
  </si>
  <si>
    <t>V_EKBMAN_HUSHALL_TANDVIND</t>
  </si>
  <si>
    <t>TANDVIND</t>
  </si>
  <si>
    <t>Utbetalning finns för livsföring i övrigt, kategorin tandvård, för månaden</t>
  </si>
  <si>
    <t>Finns utbetalning för Finns utbetalning för ekonomiskt bistånd för livsföringen i övrigt avseende tandvård.</t>
  </si>
  <si>
    <t>V_EKBMAN_HUSHALL_UTLHH</t>
  </si>
  <si>
    <t>UTLHH</t>
  </si>
  <si>
    <t>V_EKBMAN_HUSHALL_UTRFODH</t>
  </si>
  <si>
    <t>UTRFODH</t>
  </si>
  <si>
    <t>V_EKBMAN_HUSHALL_UTRFODHH</t>
  </si>
  <si>
    <t>UTRFODHH</t>
  </si>
  <si>
    <t>Utrikesfött hushåll</t>
  </si>
  <si>
    <t>Anger om någon av Sökande 1 och ev. Sökande 2 är född utrikes.</t>
  </si>
  <si>
    <t>V_EKBAR_BISTMOTT_ALDER</t>
  </si>
  <si>
    <t xml:space="preserve">Ålder </t>
  </si>
  <si>
    <t>V_EKBAR_BISTMOTT_AR</t>
  </si>
  <si>
    <t>V_EKBAR_BISTMOTT_ARBLOSUE</t>
  </si>
  <si>
    <t>ARBLOSUE</t>
  </si>
  <si>
    <t>Arbetslös utan ersättning</t>
  </si>
  <si>
    <t>1998-2011</t>
  </si>
  <si>
    <t>V_EKBAR_BISTMOTT_AVSLUT_IDX_01_12</t>
  </si>
  <si>
    <t>Avslutskod för resp. månad</t>
  </si>
  <si>
    <t>V_EKBAR_BISTMOTT_AVSLUTHH_IDX_01_12</t>
  </si>
  <si>
    <t>Avslutskod hushållet för resp. månad</t>
  </si>
  <si>
    <t>V_EKBAR_BISTMOTT_EKBUTB</t>
  </si>
  <si>
    <t>EKBUTB</t>
  </si>
  <si>
    <t>Hämtas från hushållet, 1 om det finns EKB någon månad, annars 0</t>
  </si>
  <si>
    <t>V_EKBAR_BISTMOTT_EKBUTB_IDX_01_12</t>
  </si>
  <si>
    <t>V_EKBAR_BISTMOTT_FLYKTING</t>
  </si>
  <si>
    <t>V_EKBAR_BISTMOTT_HHSTATUS</t>
  </si>
  <si>
    <t>V_EKBAR_BISTMOTT_HINDER</t>
  </si>
  <si>
    <t>Försörjningshinder, mest förekommande under året</t>
  </si>
  <si>
    <t>Kod försörjningshinder för ekonomiskt bistånd, det mest förekommande under året</t>
  </si>
  <si>
    <t>2010-</t>
  </si>
  <si>
    <t>V_EKBAR_BISTMOTT_HINDER_IDX_01_12</t>
  </si>
  <si>
    <t>Försörjningshinder för resp. månad</t>
  </si>
  <si>
    <t>V_EKBAR_BISTMOTT_INSKRIVAF</t>
  </si>
  <si>
    <t>INSKRIVAF</t>
  </si>
  <si>
    <t>Inskriven på arbetsförmedlingen</t>
  </si>
  <si>
    <t>Om biståndsmottagaren varit inskriven i arb.förmedlingen hela året</t>
  </si>
  <si>
    <t>V_EKBAR_BISTMOTT_INVANDRA</t>
  </si>
  <si>
    <t>1998-</t>
  </si>
  <si>
    <t>V_EKBAR_BISTMOTT_KON</t>
  </si>
  <si>
    <t>V_EKBAR_BISTMOTT_LK</t>
  </si>
  <si>
    <t>4--ställig kommunkod enligt rikets indelningar</t>
  </si>
  <si>
    <t>V_EKBAR_BISTMOTT_LOPKOM</t>
  </si>
  <si>
    <t>LOPKOM</t>
  </si>
  <si>
    <t>Löpnummerkombination</t>
  </si>
  <si>
    <t>V_EKBAR_BISTMOTT_MEDBORGARSKAP</t>
  </si>
  <si>
    <t>MEDBORGARSKAP</t>
  </si>
  <si>
    <t>Medborgarskap</t>
  </si>
  <si>
    <t>V_EKBAR_BISTMOTT_PERSORDN</t>
  </si>
  <si>
    <t>V_EKBAR_BISTMOTT_PNRQ</t>
  </si>
  <si>
    <t>Gemensam kvalitetsvariabel för PNR</t>
  </si>
  <si>
    <t>V_EKBAR_BISTMOTT_SOKALDERRANG</t>
  </si>
  <si>
    <t>SOKALDERRANG</t>
  </si>
  <si>
    <t>1 om den äldste av sökande1/sökande 2, 0 om yngst, 1 om enbart en sökande, blank om ålder saknas för både sökande 1 o sökande 2</t>
  </si>
  <si>
    <t>V_EKBAR_BISTMOTT_SOKINS01_IDX_01_12</t>
  </si>
  <si>
    <t>Arbetsförberedande insatser, för resp. månad</t>
  </si>
  <si>
    <t>V_EKBAR_BISTMOTT_SOKINS02_IDX_01_12</t>
  </si>
  <si>
    <t>Arbetspraktik, för resp. månad</t>
  </si>
  <si>
    <t>V_EKBAR_BISTMOTT_SOKINS03_IDX_01_12</t>
  </si>
  <si>
    <t>Jobbsökaraktivitet, för resp. månad</t>
  </si>
  <si>
    <t>V_EKBAR_BISTMOTT_SOKINS04_IDX_01_12</t>
  </si>
  <si>
    <t>Kurs, för resp. månad</t>
  </si>
  <si>
    <t>V_EKBAR_BISTMOTT_SOKINS05_IDX_01_12</t>
  </si>
  <si>
    <t>Studie- och yrkesvägledning, för resp. månad</t>
  </si>
  <si>
    <t>V_EKBAR_BISTMOTT_SOKINS06_IDX_01_12</t>
  </si>
  <si>
    <t>Övriga kommunala arbetsmarknadsinsatser, för resp. månad</t>
  </si>
  <si>
    <t>V_EKBAR_BISTMOTT_SOKINS07_IDX_01_12</t>
  </si>
  <si>
    <t>Ej aktuellt med kommunala arbetsmarknadsinsatser, för resp. månad</t>
  </si>
  <si>
    <t>V_EKBAR_BISTMOTT_STADSDEL</t>
  </si>
  <si>
    <t>V_EKBAR_BISTMOTT_UTRIKESFODD</t>
  </si>
  <si>
    <t>V_EKBAR_HUSHALL_ANNATBELOPP_IDX_01_12</t>
  </si>
  <si>
    <t>Belopp för livsföring i övrigt, kategorin Annat, för resp. månad</t>
  </si>
  <si>
    <t>Utbetalt belopp i ekonomiskt bistånd för livsföringen i övrigt avseende annat resp. månad</t>
  </si>
  <si>
    <t>V_EKBAR_HUSHALL_ANNATIND_IDX_01_12</t>
  </si>
  <si>
    <t>Utbetalning finns för livsföring i övrigt, kategorin  annat, för resp. månad</t>
  </si>
  <si>
    <t>Ekonomiskt bistånd för livsföringen i övrigt avseende annat resp. månad</t>
  </si>
  <si>
    <t>V_EKBAR_HUSHALL_ANTBARN00</t>
  </si>
  <si>
    <t>2003-</t>
  </si>
  <si>
    <t>V_EKBAR_HUSHALL_ANTBARN0015</t>
  </si>
  <si>
    <t>ANTBARN0015</t>
  </si>
  <si>
    <t>Antal barn &lt;16 år</t>
  </si>
  <si>
    <t>V_EKBAR_HUSHALL_ANTBARN0017</t>
  </si>
  <si>
    <t>V_EKBAR_HUSHALL_ANTBARN01</t>
  </si>
  <si>
    <t>V_EKBAR_HUSHALL_ANTBARN02</t>
  </si>
  <si>
    <t>V_EKBAR_HUSHALL_ANTBARN03</t>
  </si>
  <si>
    <t>V_EKBAR_HUSHALL_ANTBARN04</t>
  </si>
  <si>
    <t>V_EKBAR_HUSHALL_ANTBARN05</t>
  </si>
  <si>
    <t>V_EKBAR_HUSHALL_ANTBARN06</t>
  </si>
  <si>
    <t>V_EKBAR_HUSHALL_ANTBARN07</t>
  </si>
  <si>
    <t>V_EKBAR_HUSHALL_ANTBARN08</t>
  </si>
  <si>
    <t>V_EKBAR_HUSHALL_ANTBARN09</t>
  </si>
  <si>
    <t>V_EKBAR_HUSHALL_ANTBARN10</t>
  </si>
  <si>
    <t>V_EKBAR_HUSHALL_ANTBARN11</t>
  </si>
  <si>
    <t>V_EKBAR_HUSHALL_ANTBARN12</t>
  </si>
  <si>
    <t>V_EKBAR_HUSHALL_ANTBARN13</t>
  </si>
  <si>
    <t>V_EKBAR_HUSHALL_ANTBARN14</t>
  </si>
  <si>
    <t>V_EKBAR_HUSHALL_ANTBARN15</t>
  </si>
  <si>
    <t>V_EKBAR_HUSHALL_ANTBARN1617</t>
  </si>
  <si>
    <t>ANTBARN1617</t>
  </si>
  <si>
    <t>Antal barn 16-17 år</t>
  </si>
  <si>
    <t>Antal barn 16-17 år (Antal sökande 3-7 i hushållet i ålder 16-17 år)</t>
  </si>
  <si>
    <t>V_EKBAR_HUSHALL_ANTBARN17</t>
  </si>
  <si>
    <t>V_EKBAR_HUSHALL_ANTMANAD</t>
  </si>
  <si>
    <t>ANTMANAD</t>
  </si>
  <si>
    <t>Antal biståndsmånader, inkl. månader med introduktionsersättning</t>
  </si>
  <si>
    <t>Totalt antal bidragsmånader, inkl. månader med introduktionsersättning</t>
  </si>
  <si>
    <t>1990-2011</t>
  </si>
  <si>
    <t>V_EKBAR_HUSHALL_ANTPERS</t>
  </si>
  <si>
    <t>V_EKBAR_HUSHALL_ANTPERS1821</t>
  </si>
  <si>
    <t>Antal övriga personer 18 - 21 år</t>
  </si>
  <si>
    <t>V_EKBAR_HUSHALL_ANTSOKBARN</t>
  </si>
  <si>
    <t>Antal sökande1, sökande2 som är 0 - 17 år</t>
  </si>
  <si>
    <t>V_EKBAR_HUSHALL_AR</t>
  </si>
  <si>
    <t>Avser år för utbetalning av ekonomiskt bistånd.</t>
  </si>
  <si>
    <t>V_EKBAR_HUSHALL_ARBLOSHH</t>
  </si>
  <si>
    <t>ARBLOSHH</t>
  </si>
  <si>
    <t>Arbetslöst hushåll</t>
  </si>
  <si>
    <t>V_EKBAR_HUSHALL_EKBANTMANAD</t>
  </si>
  <si>
    <t>EKBANTMANAD</t>
  </si>
  <si>
    <t>Månader med ekonomiskt bistånd exkl.  månader med introduktionsersättning)</t>
  </si>
  <si>
    <t>V_EKBAR_HUSHALL_EKBBELOPP_IDX_01_12</t>
  </si>
  <si>
    <t>Ekonomiskt bistånd exkl. introduktionsersättning, för resp. månad</t>
  </si>
  <si>
    <t>V_EKBAR_HUSHALL_EKBTOTALBELOPP</t>
  </si>
  <si>
    <t>EKBTOTALBELOPP</t>
  </si>
  <si>
    <t>Ekonomiskt bistånd totalt under året, exkl. introduktionsersättning</t>
  </si>
  <si>
    <t>V_EKBAR_HUSHALL_ELSKULDBELOPP_IDX_01_12</t>
  </si>
  <si>
    <t>Belopp för livsföring i övrigt, kategorin Elskuld,  för resp. månad</t>
  </si>
  <si>
    <t>Utbetalt belopp i ekonomiskt bistånd för livsföringen i övrigt avseende elskuld  i resp. månad</t>
  </si>
  <si>
    <t>V_EKBAR_HUSHALL_ELSKULDIND_IDX_01_12</t>
  </si>
  <si>
    <t>Utbetalning finns för livsföring i övrigt, kategorin elskuld, för resp. månad</t>
  </si>
  <si>
    <t>Ekonomiskt bistånd för livsföringen i övrigt avseende elskuld resp. månad.</t>
  </si>
  <si>
    <t>V_EKBAR_HUSHALL_FLYKTHH</t>
  </si>
  <si>
    <t>Anger om någon av sökande 1 och ev. sökande 2 är flykting</t>
  </si>
  <si>
    <t>V_EKBAR_HUSHALL_FSTODBELOPP_IDX_01_12</t>
  </si>
  <si>
    <t>Försörjningsstöd (Inkl. Tillfälligt boende), för resp. månad</t>
  </si>
  <si>
    <t>V_EKBAR_HUSHALL_FSTODBOENDEBELOPP_IDX_01_12</t>
  </si>
  <si>
    <t>Försörjningstöd tillfälligt boende, för resp. månad</t>
  </si>
  <si>
    <t>Försörjningstöd tillfälligt boende, för resp. månad. Delbelopp av försörjningstödet i månaden.</t>
  </si>
  <si>
    <t>V_EKBAR_HUSHALL_FSTODBOENDETOTALBELOPP</t>
  </si>
  <si>
    <t>FSTODBOENDETOTALBELOPP</t>
  </si>
  <si>
    <t>Totalt utbetalt belopp för tillfälligt boende</t>
  </si>
  <si>
    <t>Totalt utbetalt belopp för tillfälligt boende. Delbelopp av försörjningstödet.</t>
  </si>
  <si>
    <t>V_EKBAR_HUSHALL_FSTODTOTALBELOPP</t>
  </si>
  <si>
    <t>FSTODTOTALBELOPP</t>
  </si>
  <si>
    <t>Totalt utbetalt belopp för försörjningsstöd för året</t>
  </si>
  <si>
    <t>Försörjningsstöd (Inkl. Tillfälligt boende), totalt under året (exkl. totalbelopp som felregistrerats)</t>
  </si>
  <si>
    <t>V_EKBAR_HUSHALL_HSBELOPP_IDX_01_12</t>
  </si>
  <si>
    <t>Belopp för livsföring i övrigt, kategorin, hälso- och sjukvård, för resp. månad</t>
  </si>
  <si>
    <t>Utbetalt belopp i ekonomiskt bistånd för livsföringen i övrigt avseende hälso och sjukvård  i resp. månad</t>
  </si>
  <si>
    <t>V_EKBAR_HUSHALL_HSIND_IDX_01_12</t>
  </si>
  <si>
    <t>Utbetalning finns för livsföring i övrigt, kategorin hälso- och sjukvård, för resp. månad</t>
  </si>
  <si>
    <t>V_EKBAR_HUSHALL_HTYP</t>
  </si>
  <si>
    <t>V_EKBAR_HUSHALL_HYRESSKULDBELOPP_IDX_01_12</t>
  </si>
  <si>
    <t>Belopp för livsföring i övrigt, kategorin, hyresskuld, för resp. månad</t>
  </si>
  <si>
    <t>Utbetalt belopp i ekonomiskt bistånd för livsföringen i övrigt avseende hyresskulder  i resp. månad</t>
  </si>
  <si>
    <t>V_EKBAR_HUSHALL_HYRESSKULDIND_IDX_01_12</t>
  </si>
  <si>
    <t>Utbetalning finns för livsföring i övrigt, kategorin hyresskuld, för resp. månad</t>
  </si>
  <si>
    <t>Finns utbetalning för ekonomiskt bistånd för livsföringen i övrigt aveende hyresskuld resp. månad.</t>
  </si>
  <si>
    <t>V_EKBAR_HUSHALL_IEANTMANAD</t>
  </si>
  <si>
    <t>IEANTMANAD</t>
  </si>
  <si>
    <t>Antal månader med introduktionsersättning</t>
  </si>
  <si>
    <t>Antal månader under år med introduktionsersättning</t>
  </si>
  <si>
    <t>V_EKBAR_HUSHALL_IEBELOPP_IDX_01_12</t>
  </si>
  <si>
    <t>Introduktionsersättning, för resp. månad</t>
  </si>
  <si>
    <t>2001-2011</t>
  </si>
  <si>
    <t>V_EKBAR_HUSHALL_IETOTALBELOPP</t>
  </si>
  <si>
    <t>IETOTALBELOPP</t>
  </si>
  <si>
    <t>Årssumma för introduktionsersättning</t>
  </si>
  <si>
    <t>V_EKBAR_HUSHALL_INSKRVAFHH</t>
  </si>
  <si>
    <t>INSKRAFHH</t>
  </si>
  <si>
    <t>Hushåll inskrivet på Arbetsförmedlingen</t>
  </si>
  <si>
    <t>Samma som INSKRIHH. Anger om någon av Sökande 1 och ev Sökande 2 har varit inskriven vid Arbetsförmedlingen hela året</t>
  </si>
  <si>
    <t>1998-2000</t>
  </si>
  <si>
    <t>V_EKBAR_HUSHALL_LIVSFTOTALBELOPP</t>
  </si>
  <si>
    <t>LIVSFTOTALBELOPP</t>
  </si>
  <si>
    <t>Utbetalt belopp för livsföringen i övrigt</t>
  </si>
  <si>
    <t>Totalt utbetalt belopp för livsföringen i övrigt för hela året.</t>
  </si>
  <si>
    <t>V_EKBAR_HUSHALL_LIVSFX</t>
  </si>
  <si>
    <t>Utbetalningar finns för någon delkategori för livsföringen i övrigt utan specificerade belopp (någon månad)</t>
  </si>
  <si>
    <t>Indikator=1 för någon delkategori av variablerna för livsföringen i övrigt utan att dess tillhörande belopp är större än 0 någon månad under året för hushållet. Detta kallas då att det är en kryssmarkering.</t>
  </si>
  <si>
    <t>V_EKBAR_HUSHALL_LK</t>
  </si>
  <si>
    <t>V_EKBAR_HUSHALL_LOPKOM</t>
  </si>
  <si>
    <t xml:space="preserve">	
Unik kod för varje hushåll i varje kommun. Används vid matchning mellan hushålls- och individfil.</t>
  </si>
  <si>
    <t>V_EKBAR_HUSHALL_OVRIGSKULDBELOPP_IDX_01_12</t>
  </si>
  <si>
    <t>Belopp för livsföring i övrigt, kategorin, övrig skuld, för resp. månad</t>
  </si>
  <si>
    <t>Utbetalt belopp i ekonomiskt bistånd för livsföringen i övrigt avseende övriga skulder i resp. månad</t>
  </si>
  <si>
    <t>V_EKBAR_HUSHALL_OVRIGSKULDIND_IDX_01_12</t>
  </si>
  <si>
    <t>Utbetalning finns för livsföring i övrigt, kategorin övrig skuld, för resp. månad</t>
  </si>
  <si>
    <t>Finns utbetalning för Ekonomiskt bistånd för livsföringen i övrigt avseende övrig skuld i resp. månad</t>
  </si>
  <si>
    <t>V_EKBAR_HUSHALL_SOK1ALDER</t>
  </si>
  <si>
    <t>SOK1ALDER</t>
  </si>
  <si>
    <t>Sökande 1:s ålder</t>
  </si>
  <si>
    <t>V_EKBAR_HUSHALL_SOK1HINDER</t>
  </si>
  <si>
    <t>SOK1HINDER</t>
  </si>
  <si>
    <t>Vanligaste hinder för Sökande 1 under året</t>
  </si>
  <si>
    <t>Vanligaste hinder för den först registrerade sökande i hushållet under året. Om två eller fler hinder är lika frekventa väljs det senaste mest frekventa.</t>
  </si>
  <si>
    <t>V_EKBAR_HUSHALL_SOK1HINDER_IDX_01_12</t>
  </si>
  <si>
    <t>Sökande 1 hinder, för resp. månad</t>
  </si>
  <si>
    <t>Sökande 1 först registrerade försörjningshinder resp. månad</t>
  </si>
  <si>
    <t>V_EKBAR_HUSHALL_SOK2ALDER</t>
  </si>
  <si>
    <t>SOK2ALDER</t>
  </si>
  <si>
    <t>V_EKBAR_HUSHALL_SOK2HINDER</t>
  </si>
  <si>
    <t>SOK2HINDER</t>
  </si>
  <si>
    <t>Vanligaste hinder för sökande 2 under året</t>
  </si>
  <si>
    <t>Vanligaste hinder för den ev. andre registrerade sökande i hushållet under året. Om två eller fler hinder är lika frekventa väljs det senaste mest frekventa.</t>
  </si>
  <si>
    <t>V_EKBAR_HUSHALL_SOK2HINDER_IDX_01_12</t>
  </si>
  <si>
    <t>Sökande 2 hinder, för resp. månad</t>
  </si>
  <si>
    <t>Sökande 2 först registrerade försörjningshinder resp. månad</t>
  </si>
  <si>
    <t>V_EKBAR_HUSHALL_SOKALDSTALDER</t>
  </si>
  <si>
    <t>Den äldste sökandes ålder (av sök1, sök2)</t>
  </si>
  <si>
    <t>V_EKBAR_HUSHALL_SOKALDSTAINVANDRA</t>
  </si>
  <si>
    <t>SOKALDSTAINVANDRA</t>
  </si>
  <si>
    <t>V_EKBAR_HUSHALL_SOKALDSTHINDER</t>
  </si>
  <si>
    <t>Vanligaste hinder för den äldste (om två sökande)</t>
  </si>
  <si>
    <t>V_EKBAR_HUSHALL_SOKALDSTINVANDRA</t>
  </si>
  <si>
    <t>SOKALDSTINVANDRA</t>
  </si>
  <si>
    <t>Den äldstes invandringsår</t>
  </si>
  <si>
    <t>V_EKBAR_HUSHALL_SOKYNGSTALDER</t>
  </si>
  <si>
    <t>Den yngste sökandes ålder (av sökande 1 och sökande 2, om det finns två sökade, annars tom)</t>
  </si>
  <si>
    <t>V_EKBAR_HUSHALL_SOKYNGSTHINDER</t>
  </si>
  <si>
    <t>Vanligaste hinder för den yngste (om två sökade, annars tom)</t>
  </si>
  <si>
    <t>V_EKBAR_HUSHALL_SOKYNGSTINVANDRA</t>
  </si>
  <si>
    <t>SOKYNGSTINVANDRA</t>
  </si>
  <si>
    <t>Den yngstes (om två sökade, annars tom) invandringsår</t>
  </si>
  <si>
    <t>V_EKBAR_HUSHALL_STADSDEL</t>
  </si>
  <si>
    <t>Stadsdel/Kommundel el. dylik. Obligatorisk för stockholm, göteborg, malmö</t>
  </si>
  <si>
    <t>V_EKBAR_HUSHALL_TANDVBELOPP_IDX_01_12</t>
  </si>
  <si>
    <t>Belopp för livsföring i övrigt, kategorin, tandvård, för resp. månad</t>
  </si>
  <si>
    <t>Utbetalt belopp i ekonomiskt bistånd för livsföringen i övrigt avseende tandvård i resp. månad</t>
  </si>
  <si>
    <t>V_EKBAR_HUSHALL_TANDVIND_IDX_01_12</t>
  </si>
  <si>
    <t>Utbetalning finns för livsföring i övrigt, kategorin tandvård, för resp. månad</t>
  </si>
  <si>
    <t>Finns utbetalning för ekonomiskt bistånd för livsföringen i övrigt avseende tandvård i resp. månad</t>
  </si>
  <si>
    <t>V_EKBAR_HUSHALL_TOTALBELOPP</t>
  </si>
  <si>
    <t>TOTALBELOPP</t>
  </si>
  <si>
    <t>Belopp totalt under året: ekonomiskt bistånd inkl. introduktionsersättning</t>
  </si>
  <si>
    <t>V_EKBAR_HUSHALL_UTRFODHH</t>
  </si>
  <si>
    <t>BISTÅNDSMOTTAGARE</t>
  </si>
  <si>
    <t>HUSHÅLL</t>
  </si>
  <si>
    <t>Registret över ekonomiskt bistånd, månad</t>
  </si>
  <si>
    <t>Registret över ekonomiskt bistånd, år</t>
  </si>
  <si>
    <t>AVSLUT01-AVSLUT12</t>
  </si>
  <si>
    <t>AVSLUTHH01-AVSLUTHH12</t>
  </si>
  <si>
    <t>EKBUTB01-EKBUTB12</t>
  </si>
  <si>
    <t>HINDER01-HINDER12</t>
  </si>
  <si>
    <t>SOKINS01_01-SOKINS01_12</t>
  </si>
  <si>
    <t>SOKINS02_01-SOKINS02_12</t>
  </si>
  <si>
    <t>SOKINS03_01-SOKINS03_12</t>
  </si>
  <si>
    <t>SOKINS04_01-SOKINS04_12</t>
  </si>
  <si>
    <t>SOKINS05_01-SOKINS05_12</t>
  </si>
  <si>
    <t>SOKINS06_01-SOKINS06_12</t>
  </si>
  <si>
    <t>SOKINS07_01-SOKINS07_12</t>
  </si>
  <si>
    <t>ANNATBELOPP01-ANNATBELOPP12</t>
  </si>
  <si>
    <t>ANNATIND01-ANNATIND12</t>
  </si>
  <si>
    <t>EKBBELOPP01-EKBBELOPP12</t>
  </si>
  <si>
    <t>ELSKULDBELOPP01-ELSKULDBELOPP12</t>
  </si>
  <si>
    <t>ELSKULDIND01-ELSKULDIND12</t>
  </si>
  <si>
    <t>FSTODBELOPP01-FSTODBELOPP12</t>
  </si>
  <si>
    <t>FSTODBOENDEBELOPP01-FSTODBOENDEBELOPP12</t>
  </si>
  <si>
    <t>HSBELOPP01-HSBELOPP12</t>
  </si>
  <si>
    <t>HSIND01-HSIND12</t>
  </si>
  <si>
    <t>HYRESSKULDBELOPP01-HYRESSKULDBELOPP12</t>
  </si>
  <si>
    <t>HYRESSKULDIND01-HYRESSKULDIND12</t>
  </si>
  <si>
    <t>IEBELOPP01-IEBELOPP12</t>
  </si>
  <si>
    <t>OVRIGSKULDBELOPP01-OVRIGSKULDBELOPP12</t>
  </si>
  <si>
    <t>OVRIGSKULDIND01-OVRIGSKULDIND12</t>
  </si>
  <si>
    <t>SOK1HINDER01-SOK1HINDER12</t>
  </si>
  <si>
    <t>SOK2HINDER01-SOK2HINDER12</t>
  </si>
  <si>
    <t>TANDVBELOPP01-TANDVBELOPP12</t>
  </si>
  <si>
    <t>TANDVIND01-TANDVIND12</t>
  </si>
  <si>
    <t>V_EKBAR_HUSHALL_AVSLUTHH_IDX_01_12</t>
  </si>
  <si>
    <t>Avslutskod hushållet, för resp. månad</t>
  </si>
  <si>
    <t>SOKALDSTAVSLUT01-SOKALDSTAVSLUT12</t>
  </si>
  <si>
    <t>V_EKBAR_HUSHALL_SOKALDSTAVSLUT_IDX_01_12</t>
  </si>
  <si>
    <t>Avslutskod äldsta sökande, för resp. månad</t>
  </si>
  <si>
    <t>Den äldstes hinder, för resp. månad</t>
  </si>
  <si>
    <t>SOKALDSTHINDER01-SOKALDSTHINDER12</t>
  </si>
  <si>
    <t>V_EKBAR_HUSHALL_SOKALDSTHINDER_IDX_01_12</t>
  </si>
  <si>
    <t>V_EKBAR_HUSHALL_SOKYNGSTAVSLUT_IDX_01_12</t>
  </si>
  <si>
    <t>SOKYNGSTAVSLUT01-SOKYNGSTAVSLUT12</t>
  </si>
  <si>
    <t>Avslutskod yngsta sökande, för resp. månad</t>
  </si>
  <si>
    <t>Den yngstes (om två sökade, annars tom) hinder, för resp. månad</t>
  </si>
  <si>
    <t>Den yngstes först registrerade försörjningshinder resp. månad</t>
  </si>
  <si>
    <t>SOKYNGSTHINDER01-SOKYNGSTHINDER12</t>
  </si>
  <si>
    <t>V_EKBAR_HUSHALL_SOKYNGSTHINDER_IDX_01_12</t>
  </si>
  <si>
    <t>Av låg kvalitet och bör undvikas</t>
  </si>
  <si>
    <t>Stads-/Kommundel. Endast Stockholm och Göteborg</t>
  </si>
  <si>
    <t>4-ställig kommunkod enligt rikets indelningar</t>
  </si>
  <si>
    <t>Månad</t>
  </si>
  <si>
    <t>Stad-/Kommundel. Endast Stockholm, Göteborg och Malmö</t>
  </si>
  <si>
    <t>2010-2016</t>
  </si>
  <si>
    <t>Sökande 2:s ålder</t>
  </si>
  <si>
    <t>1960-2016</t>
  </si>
  <si>
    <t>1960-2014</t>
  </si>
  <si>
    <t>För fullständigt datum (AAAAMMDD) krävs särskild motivering</t>
  </si>
  <si>
    <t>1990-2016</t>
  </si>
  <si>
    <t>1960-2019</t>
  </si>
  <si>
    <t>R_HOSP</t>
  </si>
  <si>
    <t>HOSP</t>
  </si>
  <si>
    <t>V_HOSP_FODDAT</t>
  </si>
  <si>
    <t>V_HOSP_KON</t>
  </si>
  <si>
    <t>V_HOSP_AVLIDEN</t>
  </si>
  <si>
    <t>V_HOSP_TITEL</t>
  </si>
  <si>
    <t>V_HOSP_EXDATUM</t>
  </si>
  <si>
    <t>V_HOSP_LAROSATE</t>
  </si>
  <si>
    <t>V_HOSP_UTBLAND</t>
  </si>
  <si>
    <t>V_HOSP_EU_ESS</t>
  </si>
  <si>
    <t>V_HOSP_GRUNDYRKE</t>
  </si>
  <si>
    <t>V_HOSP_FORSKRIVNINGDAT</t>
  </si>
  <si>
    <t>V_HOSP_SPECIALISTBEVIS</t>
  </si>
  <si>
    <t>V_HOSP_BEHORIGHETSDAT_LEG</t>
  </si>
  <si>
    <t>V_HOSP_BEHORIGHETSDAT_SPEC</t>
  </si>
  <si>
    <t>V_HOSP_TIDLEG</t>
  </si>
  <si>
    <t>V_HOSP_BEHORIGHETSBEG</t>
  </si>
  <si>
    <t>V_HOSP_STATUS</t>
  </si>
  <si>
    <t>STATUS</t>
  </si>
  <si>
    <t>Status på legitimation (giltig, ej giltig, temporär, temporär ej giltig)</t>
  </si>
  <si>
    <t>BEHORIGHETSBEG</t>
  </si>
  <si>
    <t>Eventuell gällande behörighetsbegränsning på legitimation och datum för beslut</t>
  </si>
  <si>
    <t>TIDLEG</t>
  </si>
  <si>
    <t>Tidsbegränsad legitimation</t>
  </si>
  <si>
    <t>Information om tidsbegränsad legitimation (fr.o.m. datum och t.o.m. datum för perioden)</t>
  </si>
  <si>
    <t>BEHORIGHETSDAT_SPEC</t>
  </si>
  <si>
    <t>Start behörighetsdatum för utfärdande av specialistbevis</t>
  </si>
  <si>
    <t>SPECIALISTBEVIS</t>
  </si>
  <si>
    <t>Eventuella specialistbevis (läkare, tandläkare)</t>
  </si>
  <si>
    <t>FORSKRIVNINGSDAT</t>
  </si>
  <si>
    <t>Eventuellt datum för förskrivningsrätt (sjuksköterskor och barnmorskor)</t>
  </si>
  <si>
    <t>BEHORIGHETSDAT_LEG</t>
  </si>
  <si>
    <t>Start behörighetsdatum av legitimation</t>
  </si>
  <si>
    <t>GRUNDYRKE</t>
  </si>
  <si>
    <t>Grundyrke (gäller psykoterapeuter)</t>
  </si>
  <si>
    <t>EU_ESS</t>
  </si>
  <si>
    <t>EU/ESS (eventuell primärlegitimation)</t>
  </si>
  <si>
    <t>UTBLAND</t>
  </si>
  <si>
    <t>LAROSATE</t>
  </si>
  <si>
    <t>Lärosäte</t>
  </si>
  <si>
    <t>EXDATUM</t>
  </si>
  <si>
    <t>Examensdatum</t>
  </si>
  <si>
    <t>Utbildningsland</t>
  </si>
  <si>
    <t>TITEL</t>
  </si>
  <si>
    <t>Legitimerad titel</t>
  </si>
  <si>
    <t>AVLIDEN</t>
  </si>
  <si>
    <t>Avliden och datum för avliden</t>
  </si>
  <si>
    <t>Folkbokföringsort</t>
  </si>
  <si>
    <t>Registret över legitimerad hälso- och sjukvårdspersonal (HOSP)</t>
  </si>
  <si>
    <t>Registret över insatser till äldre och personer med funktionsnedsättning (SOL INCR)</t>
  </si>
  <si>
    <t>SOL_INCR</t>
  </si>
  <si>
    <t>R_SOLINCR</t>
  </si>
  <si>
    <t>V_HOSP_LK</t>
  </si>
  <si>
    <t>Uppgift från SCB</t>
  </si>
  <si>
    <t>Faderns födelseland, landsnamn</t>
  </si>
  <si>
    <t>Faderns födelseland, kod med två bokstäver</t>
  </si>
  <si>
    <t>Barnets födelseland, kod med två bokstäver</t>
  </si>
  <si>
    <t>Moderns födelseland, landsnamn</t>
  </si>
  <si>
    <t>Moderns födelseland, kod med två bokstäver</t>
  </si>
  <si>
    <t>Anger i vilken kommun barnet placerades</t>
  </si>
  <si>
    <t>Arbetslös utan ersättning någon gång under året</t>
  </si>
  <si>
    <t>Kod försörjningshinder för ekonomiskt bistånd för resp. månad</t>
  </si>
  <si>
    <t>Unik kod för varje hushåll i varje kommun. Unik för individen tillsammans med personordning</t>
  </si>
  <si>
    <t>För enskilda länder krävs EPM godkännande. Uppgift från SCB</t>
  </si>
  <si>
    <t>Den ansökandes födelseland</t>
  </si>
  <si>
    <t>Placerande kommun, kod</t>
  </si>
  <si>
    <t>Datum för SURV-händelsen. Tom då SURV = 1 eller 2</t>
  </si>
  <si>
    <t>Ansökningsdatum, numeriskt SAS-datum</t>
  </si>
  <si>
    <t>Större bortfall än dess alfanumeriska motsvarighet</t>
  </si>
  <si>
    <t>V_EKBMAN_BISTMOTT_LOPNR</t>
  </si>
  <si>
    <t>Löpande numrering av posterna, unik inom varje månad för alla hushåll</t>
  </si>
  <si>
    <t>Matchningsvariabel för att kombinera filerna hushall och bistmott inom samma månad. Ej unik över alla år.</t>
  </si>
  <si>
    <t>LOPNR</t>
  </si>
  <si>
    <t>V_EKBMAN_HUSHALL_HID</t>
  </si>
  <si>
    <t>HID</t>
  </si>
  <si>
    <t>HushållsID, används för matchning av hushåll</t>
  </si>
  <si>
    <t>HushållsID</t>
  </si>
  <si>
    <t>används för matchning av hushåll</t>
  </si>
  <si>
    <t>Lämnas endast ut pseudonymiserad då den innehåller personnummer</t>
  </si>
  <si>
    <t>V_EKBMAN_HUSHALL_LOPNR</t>
  </si>
  <si>
    <t>V_EKBAR_BISTMOTT_PERSONID</t>
  </si>
  <si>
    <t>PERSONID</t>
  </si>
  <si>
    <t>Unik identifierare för personen, består av personnummer om detta är korrekt annars konstruerad nyckel. Om personnumret är korrekt blir värdet samma som personnumret annars får variabeln samma värde som LOPKOM plus ordningsnumret i hushållet (PERSORDN), ex 2009-1280-430-1.</t>
  </si>
  <si>
    <t>PersonID</t>
  </si>
  <si>
    <t>V_EKBAR_HUSHALL_HID</t>
  </si>
  <si>
    <t>V_EKBAR_HUSHALL_ID</t>
  </si>
  <si>
    <t>ID</t>
  </si>
  <si>
    <t>Sammanslagna personnr för den/de vuxna i hushållet</t>
  </si>
  <si>
    <t>andrat_avslut_datum_insats</t>
  </si>
  <si>
    <t>andrat_beslut_datum_insats</t>
  </si>
  <si>
    <t>AVSLDAT</t>
  </si>
  <si>
    <t>BESLDAT</t>
  </si>
  <si>
    <t>fod_datumn</t>
  </si>
  <si>
    <t>insats_ar</t>
  </si>
  <si>
    <t>INSATS_BESLUT_DATUMN</t>
  </si>
  <si>
    <t>INSTYP</t>
  </si>
  <si>
    <t>orig_insats_beslut_datumn</t>
  </si>
  <si>
    <t>PLACDAT1</t>
  </si>
  <si>
    <t>SPEC</t>
  </si>
  <si>
    <t>TILLF_ID</t>
  </si>
  <si>
    <t xml:space="preserve">År </t>
  </si>
  <si>
    <r>
      <rPr>
        <b/>
        <i/>
        <sz val="10"/>
        <color theme="1"/>
        <rFont val="Century Gothic"/>
        <family val="2"/>
      </rPr>
      <t>SOL_incr</t>
    </r>
    <r>
      <rPr>
        <i/>
        <sz val="10"/>
        <color theme="1"/>
        <rFont val="Century Gothic"/>
        <family val="2"/>
      </rPr>
      <t xml:space="preserve"> är ett delregister som innehåller uppgifter om biståndsbeslut som påbörjats eller avslutats under månadens gång. Registret är inte kvalitetskontrollerat och Socialstyrelsen avråder därför från att använda det här delregistret. Uppgifter kan fås från det andra delregistret som innehåller information om pågående biståndsbeslut den sista dagen varje månad. </t>
    </r>
  </si>
  <si>
    <t>Klicka på registernamnet nedan för att komma till fliken för respektive register.</t>
  </si>
  <si>
    <t xml:space="preserve">För att komma tillbaka till denna sida från registerfliken - klicka på "Tillbaka till registeröversikt" </t>
  </si>
  <si>
    <t>Länk till mer information om registret på Socialstyrelsens hemsida:</t>
  </si>
  <si>
    <t>Registret över legitimerad hälso- och sjukvårdspersonal</t>
  </si>
  <si>
    <t>Den utskrivandes födelseland</t>
  </si>
  <si>
    <t>Vårdnadshavare (1 tecken) när insatsen börjar. Här angavs före 1998 i stället familjeställning. Dessa värden har kompletterats med en 1:a framför</t>
  </si>
  <si>
    <t>Vårdnadshavare (1 tecken) när insatsen slutar. Här avgavs före 1998 i stället familjeställning. Dessa värden har kompletterats med en 1:a framför</t>
  </si>
  <si>
    <t>Antal vårddagar för insatsen. Räknas från första placeringsdatum till avslutningsdatum med tillägg av en dag</t>
  </si>
  <si>
    <t>Specifikation för insatsen enligt LVU. Miljö endast för 0-17 åringar. Beteende endast för 10-20 åringar. Blankt för Sol-vård</t>
  </si>
  <si>
    <t>Variabel som visar kvaliteten på ett personnummer (PNR) enligt vissa förutbestämda regler. Variabeln är skapad med hjälp av standardmacrot checkpnr</t>
  </si>
  <si>
    <t>Barnets personnummer om det finns annars det tillfälliga ID-numret</t>
  </si>
  <si>
    <t>Sexsiffrig distriktskod. Frivillig uppgift för de kommuner som använder sådana</t>
  </si>
  <si>
    <t>Senaste året då barnet var föremål för någon insats. Blankt om insats fortfarande pågår</t>
  </si>
  <si>
    <t>Pågående insats för barnet. Blankt om ingen insats pågår</t>
  </si>
  <si>
    <t>Första året då beslut fattades om någon insats för barnet</t>
  </si>
  <si>
    <t>Den stadsdelsnämnd eller motsvarande som fattat beslut om insatsen. Om sådan indelning inte finns, ska utrymmet för uppgiften lämnas tomt</t>
  </si>
  <si>
    <t>För senare år finns motsvarande uppgifter i variabeln INSATS_AVSLUT_DATUMN</t>
  </si>
  <si>
    <t>För senare år finns motsvarande uppgifter i variabeln INSATS_BESLUT_DATUMN</t>
  </si>
  <si>
    <t>2001-2016</t>
  </si>
  <si>
    <t>Utförande län och kommun</t>
  </si>
  <si>
    <t>Skapad av Socialstyrelsen från UK2-UK10</t>
  </si>
  <si>
    <t>1999-2003</t>
  </si>
  <si>
    <t>2004-</t>
  </si>
  <si>
    <t>Bostad med särskild service för vuxna (9 § 9 LSS) eller annan särskilt anpassad bostad för vuxna (9 § 9 LSS)</t>
  </si>
  <si>
    <t>Insats enligt LSS som beslutats och verkställts: boende för vuxna, bostad med särskild service enligt 9 § 9 LSS eller annan särskilt anpassad bostad enligt 9 § 9 LSS</t>
  </si>
  <si>
    <t>Kommun som beslutat och verkställt insatsen bostad med särskild service för vuxna eller annan särkilt anpassad bostad (9 § 9 LSS)</t>
  </si>
  <si>
    <t>Uppgift om bostad med särskild service eller annan särskilt anpassad bostad enligt 9 § 9 LSS rapporterades ihop som boende vuxna under perioden 1999-2003</t>
  </si>
  <si>
    <t>Vad biståndsbeslutet för brukaren avser</t>
  </si>
  <si>
    <t>Den kommun där beslut om insatsen fattats</t>
  </si>
  <si>
    <t>Kodas enligt SCBs läns- och kommunkoder</t>
  </si>
  <si>
    <t>För senare år finns motsvarande uppgifter i variabeln INSATS_FORM</t>
  </si>
  <si>
    <t>För senare år finns motsvarande uppgifter i variabeln INSATS_GRUND</t>
  </si>
  <si>
    <t>För senare år finns motsvarande uppgifter i variabeln VARDN_EFTER</t>
  </si>
  <si>
    <t>För senare år finns motsvarande uppgifter i variabeln VARDN_FORE</t>
  </si>
  <si>
    <t>För senare år finns motsvarande uppgifter i variabeln PLAC_START_DATUMN</t>
  </si>
  <si>
    <t xml:space="preserve">Innebörden av förvaltningsrättens prövning enligt 17§ LVM </t>
  </si>
  <si>
    <t>Endast Stockholm och Göteborg</t>
  </si>
  <si>
    <t>Försörjningsstöd eventuellt inklusive livsföringen i övrigt</t>
  </si>
  <si>
    <t>2012-2013</t>
  </si>
  <si>
    <t>Antal barn 0-15 år</t>
  </si>
  <si>
    <t>Alfanumeriskt</t>
  </si>
  <si>
    <t>Numeriskt</t>
  </si>
  <si>
    <t>Faderns födelseland</t>
  </si>
  <si>
    <t>Moderns födelseland</t>
  </si>
  <si>
    <t>Totalt utbetalt belopp för försörjningsstöd för månaden</t>
  </si>
  <si>
    <t>Försörjningsstöd (Inkl. tillfälligt boende), belopp för månaden</t>
  </si>
  <si>
    <t>Utbetalt belopp för tillfälligt boende för månaden. Därav belopp av försörjningsstöd för månaden</t>
  </si>
  <si>
    <t>Läns- och kommunkod</t>
  </si>
  <si>
    <t>Från och med 2004 särrapporterar kommunerna bostad med särskild service och annan särskilt anpassad bostad</t>
  </si>
  <si>
    <t>Uppgift om bostad med särskild service eller annan särskilt anpassad bostad enligt 9 § 9 LSS rapporterades ihop som boende vuxna</t>
  </si>
  <si>
    <t>Med ensamkommande barn avses barn och unga yngre än 21 år som vid ankomsten till Sverige från ett annat land var under 18 år och skilt från båda sina föräldrar eller från någon annan vuxen person som får anses ha trätt i föräldrarnas ställe och detta fortfarande gällde när barnet första gången placerades enligt SoL eller LVU</t>
  </si>
  <si>
    <t>2007-2008, 2010-</t>
  </si>
  <si>
    <t>1994-1997, 2005-</t>
  </si>
  <si>
    <t>1999-2003, 2007-</t>
  </si>
  <si>
    <t>Utförande kommun (9 § 8 LSS särskild service)</t>
  </si>
  <si>
    <t>Utländskt hushåll</t>
  </si>
  <si>
    <t>Registerledarens ålder</t>
  </si>
  <si>
    <t>Ekonomiskt bistånd, exklusive introduktionsersättning</t>
  </si>
  <si>
    <t>Medsökandes försörjningshinder</t>
  </si>
  <si>
    <t>Registerledarens försörjningshinder</t>
  </si>
  <si>
    <t>Variabelväljare för socialtjänstregister</t>
  </si>
  <si>
    <t xml:space="preserve">Registret består av aktuella uppgifter på legitimerad hälso- och sjukvårdspersonal.  Det består inte av årsfiler utan endast av en fil som uppdateras kontinuerligt. Dagsaktuella uppgifter finns men man kan även begära ut hur registret såg ut ett visst datum. </t>
  </si>
  <si>
    <t>V_BU_PLAC_PLAC_LK</t>
  </si>
  <si>
    <t>SOL INCR</t>
  </si>
  <si>
    <t>Hälsodataregister hittar du i "Variabelväljaren för hälsodata"</t>
  </si>
  <si>
    <t>Om personnummer eller samordningsnummer inte finns, ska ett tillfälligt id-nummer anges. Det ska skapas av kommunen och bestå av födelsedatum följt av T och 3 slumpmässigt utvalda siffror</t>
  </si>
  <si>
    <t>Lämnas endast ut pseudonymiserad</t>
  </si>
  <si>
    <t>Matchningsvariabel för att kombinera filerna hushuall och bistmott. Ett och samma hushall får ett nytt lopkom varje inrapporteringsomgång. Lämnas endast ut pseudonymiserad</t>
  </si>
  <si>
    <t>Anger om biståndsmottagare är utrikesfödd eller inte, eller om matchning saknas</t>
  </si>
  <si>
    <t>Socialstyrelsens variabelväljare socialtjänstregister version 4.2 LÅST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</si>
</sst>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8"/>
      <color rgb="FFFFFFFF"/>
      <name val="Calibri"/>
      <family val="2"/>
      <scheme val="minor"/>
    </font>
    <font>
      <sz val="11"/>
      <color rgb="FFFFFFFF"/>
      <name val="Calibri"/>
      <family val="2"/>
      <scheme val="minor"/>
    </font>
    <font>
      <sz val="10"/>
      <color theme="1"/>
      <name val="Century Gothic"/>
      <family val="2"/>
    </font>
    <font>
      <b/>
      <sz val="10"/>
      <color theme="1"/>
      <name val="Century Gothic"/>
      <family val="2"/>
    </font>
    <font>
      <sz val="11"/>
      <color theme="1"/>
      <name val="Century Gothic"/>
      <family val="2"/>
    </font>
    <font>
      <b/>
      <sz val="11"/>
      <color theme="1"/>
      <name val="Century Gothic"/>
      <family val="2"/>
    </font>
    <font>
      <b/>
      <sz val="14"/>
      <color rgb="FFFFFFFF"/>
      <name val="Century Gothic"/>
      <family val="2"/>
    </font>
    <font>
      <sz val="14"/>
      <color rgb="FFFFFFFF"/>
      <name val="Century Gothic"/>
      <family val="2"/>
    </font>
    <font>
      <b/>
      <sz val="20"/>
      <color theme="1"/>
      <name val="Calibri"/>
      <family val="2"/>
      <scheme val="minor"/>
    </font>
    <font>
      <b/>
      <sz val="18"/>
      <color rgb="FFFFFFFF"/>
      <name val="Calibri"/>
      <family val="2"/>
      <scheme val="minor"/>
    </font>
    <font>
      <sz val="10"/>
      <name val="Century Gothic"/>
      <family val="2"/>
    </font>
    <font>
      <sz val="11"/>
      <name val="Calibri"/>
      <family val="2"/>
      <scheme val="minor"/>
    </font>
    <font>
      <sz val="10"/>
      <name val="Calibri"/>
      <family val="2"/>
      <scheme val="minor"/>
    </font>
    <font>
      <b/>
      <sz val="10"/>
      <name val="Century Gothic"/>
      <family val="2"/>
    </font>
    <font>
      <sz val="11"/>
      <name val="Century Gothic"/>
      <family val="2"/>
    </font>
    <font>
      <b/>
      <i/>
      <sz val="10"/>
      <color theme="1"/>
      <name val="Century Gothic"/>
      <family val="2"/>
    </font>
    <font>
      <i/>
      <sz val="10"/>
      <color theme="1"/>
      <name val="Century Gothic"/>
      <family val="2"/>
    </font>
    <font>
      <b/>
      <i/>
      <sz val="10"/>
      <color rgb="FF000000"/>
      <name val="Century Gothic"/>
      <family val="2"/>
    </font>
    <font>
      <b/>
      <sz val="10"/>
      <color rgb="FF000000"/>
      <name val="Century Gothic"/>
      <family val="2"/>
    </font>
    <font>
      <b/>
      <sz val="18"/>
      <color rgb="FFFFFFFF"/>
      <name val="Century Gothic"/>
      <family val="2"/>
    </font>
    <font>
      <sz val="18"/>
      <color rgb="FFFFFFFF"/>
      <name val="Century Gothic"/>
      <family val="2"/>
    </font>
    <font>
      <sz val="11"/>
      <color rgb="FFFFFFFF"/>
      <name val="Century Gothic"/>
      <family val="2"/>
    </font>
    <font>
      <sz val="18"/>
      <color theme="1"/>
      <name val="Century Gothic"/>
      <family val="2"/>
    </font>
    <font>
      <sz val="8"/>
      <color theme="1"/>
      <name val="Century Gothic"/>
      <family val="2"/>
    </font>
    <font>
      <b/>
      <sz val="12"/>
      <color theme="1"/>
      <name val="Century Gothic"/>
      <family val="2"/>
    </font>
    <font>
      <b/>
      <sz val="12"/>
      <name val="Century Gothic"/>
      <family val="2"/>
    </font>
    <font>
      <sz val="12"/>
      <color theme="1"/>
      <name val="Century Gothic"/>
      <family val="2"/>
    </font>
    <font>
      <sz val="8"/>
      <color rgb="FFFFFFFF"/>
      <name val="Century Gothic"/>
      <family val="2"/>
    </font>
    <font>
      <b/>
      <sz val="20"/>
      <color rgb="FF001848"/>
      <name val="Century Gothic"/>
      <family val="2"/>
    </font>
    <font>
      <sz val="10"/>
      <color theme="10"/>
      <name val="Century Gothic"/>
      <family val="2"/>
    </font>
  </fonts>
  <fills count="9">
    <fill>
      <patternFill patternType="none"/>
    </fill>
    <fill>
      <patternFill patternType="gray125"/>
    </fill>
    <fill>
      <patternFill patternType="solid">
        <fgColor theme="6" tint="0.59999389629810485"/>
        <bgColor indexed="65"/>
      </patternFill>
    </fill>
    <fill>
      <patternFill patternType="solid">
        <fgColor theme="8" tint="0.79998168889431442"/>
        <bgColor indexed="65"/>
      </patternFill>
    </fill>
    <fill>
      <patternFill patternType="solid">
        <fgColor rgb="FF002B4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CC"/>
        <bgColor indexed="64"/>
      </patternFill>
    </fill>
  </fills>
  <borders count="1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left>
      <right style="thin">
        <color theme="0"/>
      </right>
      <top style="thin">
        <color theme="0"/>
      </top>
      <bottom style="thin">
        <color theme="0"/>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3" fillId="0" borderId="0" applyNumberFormat="0" applyFill="0" applyBorder="0" applyAlignment="0" applyProtection="0"/>
  </cellStyleXfs>
  <cellXfs count="135">
    <xf numFmtId="0" fontId="0" fillId="0" borderId="0" xfId="0"/>
    <xf numFmtId="0" fontId="4" fillId="4" borderId="0" xfId="0" applyFont="1" applyFill="1" applyAlignment="1"/>
    <xf numFmtId="0" fontId="5" fillId="4" borderId="0" xfId="0" applyFont="1" applyFill="1"/>
    <xf numFmtId="0" fontId="0" fillId="0" borderId="0" xfId="0" applyFill="1" applyBorder="1"/>
    <xf numFmtId="0" fontId="1" fillId="0" borderId="0" xfId="1" applyFill="1" applyBorder="1"/>
    <xf numFmtId="0" fontId="1" fillId="0" borderId="0" xfId="1" applyFill="1" applyBorder="1" applyAlignment="1">
      <alignment vertical="center"/>
    </xf>
    <xf numFmtId="0" fontId="1" fillId="0" borderId="0" xfId="1" applyFill="1" applyBorder="1" applyAlignment="1"/>
    <xf numFmtId="0" fontId="3" fillId="0" borderId="0" xfId="3" applyFill="1" applyBorder="1" applyAlignment="1"/>
    <xf numFmtId="0" fontId="0" fillId="0" borderId="0" xfId="0" applyFill="1" applyBorder="1" applyAlignment="1"/>
    <xf numFmtId="0" fontId="0" fillId="0" borderId="0" xfId="0" applyBorder="1" applyAlignment="1"/>
    <xf numFmtId="0" fontId="0" fillId="0" borderId="0" xfId="0" applyBorder="1"/>
    <xf numFmtId="0" fontId="10" fillId="4" borderId="0" xfId="0" applyFont="1" applyFill="1" applyBorder="1" applyAlignment="1"/>
    <xf numFmtId="0" fontId="11" fillId="4" borderId="0" xfId="0" applyFont="1" applyFill="1" applyBorder="1" applyAlignment="1"/>
    <xf numFmtId="0" fontId="2" fillId="0" borderId="0" xfId="0" applyFont="1"/>
    <xf numFmtId="0" fontId="12" fillId="0" borderId="0" xfId="0" applyFont="1"/>
    <xf numFmtId="0" fontId="2" fillId="0" borderId="0" xfId="0" applyFont="1" applyBorder="1"/>
    <xf numFmtId="0" fontId="13" fillId="4" borderId="0" xfId="0" applyFont="1" applyFill="1" applyAlignment="1"/>
    <xf numFmtId="0" fontId="5" fillId="4" borderId="0" xfId="0" applyFont="1" applyFill="1" applyAlignment="1"/>
    <xf numFmtId="0" fontId="9" fillId="0" borderId="0" xfId="0" applyFont="1" applyAlignment="1"/>
    <xf numFmtId="0" fontId="0" fillId="0" borderId="0" xfId="0" applyFont="1" applyAlignment="1"/>
    <xf numFmtId="0" fontId="14" fillId="0" borderId="0" xfId="0" applyFont="1"/>
    <xf numFmtId="0" fontId="14" fillId="0" borderId="0" xfId="0" applyFont="1" applyFill="1"/>
    <xf numFmtId="0" fontId="15" fillId="0" borderId="0" xfId="0" applyFont="1"/>
    <xf numFmtId="0" fontId="16" fillId="0" borderId="0" xfId="0" applyFont="1" applyAlignment="1"/>
    <xf numFmtId="0" fontId="16" fillId="0" borderId="0" xfId="0" applyFont="1" applyFill="1" applyAlignment="1"/>
    <xf numFmtId="0" fontId="15" fillId="0" borderId="0" xfId="0" applyFont="1" applyFill="1"/>
    <xf numFmtId="0" fontId="17" fillId="0" borderId="0" xfId="0" applyFont="1" applyFill="1"/>
    <xf numFmtId="0" fontId="18" fillId="0" borderId="0" xfId="0" applyFont="1" applyFill="1"/>
    <xf numFmtId="0" fontId="10" fillId="0" borderId="0" xfId="0" applyFont="1" applyFill="1" applyBorder="1" applyAlignment="1"/>
    <xf numFmtId="0" fontId="11" fillId="0" borderId="0" xfId="0" applyFont="1" applyFill="1" applyBorder="1" applyAlignment="1"/>
    <xf numFmtId="0" fontId="5" fillId="0" borderId="0" xfId="0" applyFont="1" applyFill="1" applyBorder="1"/>
    <xf numFmtId="49" fontId="0" fillId="0" borderId="0" xfId="0" applyNumberFormat="1" applyFill="1" applyAlignment="1"/>
    <xf numFmtId="0" fontId="1" fillId="0" borderId="0" xfId="0" applyFont="1" applyFill="1" applyBorder="1"/>
    <xf numFmtId="0" fontId="0" fillId="7" borderId="0" xfId="0" applyFill="1" applyBorder="1" applyAlignment="1"/>
    <xf numFmtId="0" fontId="7" fillId="6" borderId="0" xfId="2" applyFont="1" applyFill="1" applyBorder="1"/>
    <xf numFmtId="0" fontId="6" fillId="6" borderId="0" xfId="2" applyFont="1" applyFill="1" applyBorder="1"/>
    <xf numFmtId="0" fontId="0" fillId="6" borderId="0" xfId="0" applyFill="1" applyBorder="1"/>
    <xf numFmtId="0" fontId="8" fillId="7" borderId="0" xfId="0" applyFont="1" applyFill="1" applyBorder="1" applyAlignment="1"/>
    <xf numFmtId="49" fontId="0" fillId="5" borderId="1" xfId="0" applyNumberFormat="1" applyFill="1" applyBorder="1" applyAlignment="1"/>
    <xf numFmtId="49" fontId="0" fillId="5" borderId="2" xfId="0" applyNumberFormat="1" applyFill="1" applyBorder="1" applyAlignment="1"/>
    <xf numFmtId="49" fontId="0" fillId="5" borderId="4" xfId="0" applyNumberFormat="1" applyFill="1" applyBorder="1" applyAlignment="1"/>
    <xf numFmtId="49" fontId="0" fillId="5" borderId="0" xfId="0" applyNumberFormat="1" applyFill="1" applyBorder="1" applyAlignment="1"/>
    <xf numFmtId="0" fontId="8" fillId="7" borderId="5" xfId="0" applyFont="1" applyFill="1" applyBorder="1" applyAlignment="1"/>
    <xf numFmtId="0" fontId="0" fillId="7" borderId="5" xfId="0" applyFill="1" applyBorder="1" applyAlignment="1"/>
    <xf numFmtId="49" fontId="0" fillId="5" borderId="6" xfId="0" applyNumberFormat="1" applyFill="1" applyBorder="1" applyAlignment="1"/>
    <xf numFmtId="49" fontId="0" fillId="5" borderId="7" xfId="0" applyNumberFormat="1" applyFill="1" applyBorder="1" applyAlignment="1"/>
    <xf numFmtId="0" fontId="0" fillId="6" borderId="7" xfId="0" applyFill="1" applyBorder="1"/>
    <xf numFmtId="0" fontId="0" fillId="7" borderId="7" xfId="0" applyFill="1" applyBorder="1" applyAlignment="1"/>
    <xf numFmtId="0" fontId="0" fillId="7" borderId="8" xfId="0" applyFill="1" applyBorder="1" applyAlignment="1"/>
    <xf numFmtId="0" fontId="8" fillId="7" borderId="4" xfId="0" applyFont="1" applyFill="1" applyBorder="1" applyAlignment="1"/>
    <xf numFmtId="0" fontId="0" fillId="7" borderId="4" xfId="0" applyFill="1" applyBorder="1" applyAlignment="1"/>
    <xf numFmtId="0" fontId="0" fillId="7" borderId="6" xfId="0" applyFill="1" applyBorder="1" applyAlignment="1"/>
    <xf numFmtId="0" fontId="7" fillId="6" borderId="4" xfId="2" applyFont="1" applyFill="1" applyBorder="1"/>
    <xf numFmtId="0" fontId="7" fillId="6" borderId="5" xfId="2" applyFont="1" applyFill="1" applyBorder="1"/>
    <xf numFmtId="0" fontId="6" fillId="6" borderId="4" xfId="2" applyFont="1" applyFill="1" applyBorder="1"/>
    <xf numFmtId="0" fontId="6" fillId="6" borderId="5" xfId="2" applyFont="1" applyFill="1" applyBorder="1"/>
    <xf numFmtId="0" fontId="0" fillId="6" borderId="4" xfId="0" applyFill="1" applyBorder="1"/>
    <xf numFmtId="0" fontId="0" fillId="6" borderId="5" xfId="0" applyFill="1" applyBorder="1"/>
    <xf numFmtId="0" fontId="8" fillId="6" borderId="5" xfId="0" applyFont="1" applyFill="1" applyBorder="1"/>
    <xf numFmtId="0" fontId="0" fillId="6" borderId="6" xfId="0" applyFill="1" applyBorder="1"/>
    <xf numFmtId="0" fontId="0" fillId="6" borderId="8" xfId="0" applyFill="1" applyBorder="1"/>
    <xf numFmtId="0" fontId="23" fillId="4" borderId="0" xfId="0" applyFont="1" applyFill="1" applyAlignment="1"/>
    <xf numFmtId="0" fontId="24" fillId="4" borderId="0" xfId="0" applyFont="1" applyFill="1" applyAlignment="1"/>
    <xf numFmtId="0" fontId="25" fillId="4" borderId="0" xfId="0" applyFont="1" applyFill="1"/>
    <xf numFmtId="0" fontId="3" fillId="7" borderId="4" xfId="3" applyFill="1" applyBorder="1" applyAlignment="1"/>
    <xf numFmtId="0" fontId="17" fillId="0" borderId="0" xfId="0" applyFont="1"/>
    <xf numFmtId="0" fontId="18" fillId="0" borderId="0" xfId="0" applyFont="1"/>
    <xf numFmtId="0" fontId="14" fillId="0" borderId="0" xfId="0" applyFont="1" applyAlignment="1">
      <alignment horizontal="left"/>
    </xf>
    <xf numFmtId="0" fontId="8"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left" vertical="center"/>
    </xf>
    <xf numFmtId="0" fontId="7" fillId="0" borderId="0" xfId="0" applyFont="1" applyFill="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7" fillId="0" borderId="0" xfId="0" applyFont="1" applyAlignment="1">
      <alignment horizontal="left" vertical="center"/>
    </xf>
    <xf numFmtId="0" fontId="17" fillId="0" borderId="0" xfId="0" applyFont="1" applyAlignment="1">
      <alignment horizontal="left" vertical="center"/>
    </xf>
    <xf numFmtId="0" fontId="6" fillId="0" borderId="0" xfId="0" applyFont="1" applyAlignment="1">
      <alignment horizontal="left" vertical="center"/>
    </xf>
    <xf numFmtId="0" fontId="14" fillId="0" borderId="0" xfId="0" applyFont="1" applyAlignment="1">
      <alignment horizontal="left" vertical="center"/>
    </xf>
    <xf numFmtId="0" fontId="27" fillId="0" borderId="0" xfId="0" applyFont="1" applyAlignment="1">
      <alignment horizontal="left" vertical="center"/>
    </xf>
    <xf numFmtId="0" fontId="18" fillId="0" borderId="0" xfId="0" applyFont="1" applyAlignment="1">
      <alignment horizontal="left" vertical="center"/>
    </xf>
    <xf numFmtId="0" fontId="6" fillId="0" borderId="0" xfId="0" applyFont="1" applyAlignment="1">
      <alignment horizontal="left" vertical="center" wrapText="1"/>
    </xf>
    <xf numFmtId="0" fontId="27" fillId="0" borderId="0" xfId="0" applyFont="1" applyAlignment="1">
      <alignment horizontal="left" vertical="center" wrapText="1"/>
    </xf>
    <xf numFmtId="0" fontId="6" fillId="0" borderId="0" xfId="0" applyFont="1" applyFill="1" applyAlignment="1">
      <alignment horizontal="left" vertical="center"/>
    </xf>
    <xf numFmtId="0" fontId="14" fillId="0" borderId="0" xfId="0" applyFont="1" applyFill="1" applyAlignment="1">
      <alignment horizontal="left" vertical="center"/>
    </xf>
    <xf numFmtId="0" fontId="28" fillId="0" borderId="0" xfId="0" applyFont="1" applyFill="1" applyAlignment="1">
      <alignment horizontal="left" vertical="center"/>
    </xf>
    <xf numFmtId="0" fontId="30" fillId="0" borderId="0" xfId="0" applyFont="1" applyAlignment="1">
      <alignment horizontal="left" vertical="center"/>
    </xf>
    <xf numFmtId="0" fontId="14" fillId="0" borderId="0" xfId="0" applyFont="1" applyAlignment="1">
      <alignment wrapText="1"/>
    </xf>
    <xf numFmtId="0" fontId="16" fillId="0" borderId="0" xfId="0" applyFont="1"/>
    <xf numFmtId="0" fontId="16" fillId="0" borderId="0" xfId="0" applyFont="1" applyFill="1"/>
    <xf numFmtId="0" fontId="8" fillId="0" borderId="0" xfId="0" applyFont="1" applyAlignment="1">
      <alignment horizontal="left" vertical="center" wrapText="1"/>
    </xf>
    <xf numFmtId="0" fontId="14" fillId="0" borderId="0" xfId="0" applyFont="1" applyAlignment="1">
      <alignment horizontal="left" vertical="center" wrapText="1"/>
    </xf>
    <xf numFmtId="0" fontId="26" fillId="0" borderId="0" xfId="0" applyFont="1" applyFill="1" applyAlignment="1">
      <alignment horizontal="left" vertical="center"/>
    </xf>
    <xf numFmtId="0" fontId="6" fillId="0" borderId="0" xfId="0" applyFont="1" applyFill="1" applyAlignment="1">
      <alignment horizontal="left" vertical="center" wrapText="1"/>
    </xf>
    <xf numFmtId="0" fontId="8" fillId="0" borderId="0" xfId="0" applyFont="1" applyFill="1" applyAlignment="1">
      <alignment horizontal="left" vertical="center"/>
    </xf>
    <xf numFmtId="0" fontId="27" fillId="0" borderId="0" xfId="0" applyFont="1" applyFill="1" applyAlignment="1">
      <alignment horizontal="left" vertical="center" wrapText="1"/>
    </xf>
    <xf numFmtId="0" fontId="14" fillId="0" borderId="0" xfId="0" applyFont="1" applyAlignment="1"/>
    <xf numFmtId="0" fontId="6" fillId="0" borderId="0" xfId="0" applyFont="1"/>
    <xf numFmtId="0" fontId="6" fillId="0" borderId="0" xfId="0" applyFont="1" applyFill="1"/>
    <xf numFmtId="0" fontId="18" fillId="0" borderId="0" xfId="0" applyFont="1" applyFill="1" applyAlignment="1">
      <alignment vertical="center"/>
    </xf>
    <xf numFmtId="0" fontId="28" fillId="0" borderId="0" xfId="0" applyFont="1" applyAlignment="1">
      <alignment horizontal="left" vertical="center" wrapText="1"/>
    </xf>
    <xf numFmtId="0" fontId="31" fillId="0" borderId="0" xfId="0" applyFont="1" applyAlignment="1">
      <alignment horizontal="left" vertical="center" wrapText="1"/>
    </xf>
    <xf numFmtId="0" fontId="6" fillId="8" borderId="9" xfId="0" applyFont="1" applyFill="1" applyBorder="1" applyAlignment="1">
      <alignment horizontal="left" vertical="center" wrapText="1"/>
    </xf>
    <xf numFmtId="0" fontId="27" fillId="8" borderId="9" xfId="0" applyFont="1" applyFill="1" applyBorder="1" applyAlignment="1">
      <alignment horizontal="left" vertical="center" wrapText="1"/>
    </xf>
    <xf numFmtId="0" fontId="0" fillId="0" borderId="0" xfId="0" applyFill="1"/>
    <xf numFmtId="0" fontId="26" fillId="0" borderId="0" xfId="0" applyFont="1" applyAlignment="1">
      <alignment horizontal="left" vertical="center"/>
    </xf>
    <xf numFmtId="0" fontId="32" fillId="0" borderId="0" xfId="0" applyFont="1" applyFill="1" applyBorder="1" applyAlignment="1"/>
    <xf numFmtId="0" fontId="8" fillId="0" borderId="0" xfId="0" applyFont="1"/>
    <xf numFmtId="0" fontId="8" fillId="0" borderId="0" xfId="0" applyFont="1" applyAlignment="1"/>
    <xf numFmtId="0" fontId="20" fillId="0" borderId="0" xfId="0" applyFont="1" applyAlignment="1">
      <alignment vertical="center" wrapText="1"/>
    </xf>
    <xf numFmtId="0" fontId="3" fillId="6" borderId="0" xfId="3" applyFill="1" applyBorder="1"/>
    <xf numFmtId="0" fontId="3" fillId="6" borderId="5" xfId="3" applyFill="1" applyBorder="1"/>
    <xf numFmtId="0" fontId="33" fillId="6" borderId="4" xfId="3" applyFont="1" applyFill="1" applyBorder="1"/>
    <xf numFmtId="0" fontId="8" fillId="0" borderId="0" xfId="0" applyFont="1" applyFill="1" applyBorder="1" applyAlignment="1"/>
    <xf numFmtId="0" fontId="21" fillId="6" borderId="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22" fillId="6" borderId="1" xfId="0" applyFont="1" applyFill="1" applyBorder="1" applyAlignment="1">
      <alignment horizontal="left" wrapText="1"/>
    </xf>
    <xf numFmtId="0" fontId="22" fillId="6" borderId="2" xfId="0" applyFont="1" applyFill="1" applyBorder="1" applyAlignment="1">
      <alignment horizontal="left" wrapText="1"/>
    </xf>
    <xf numFmtId="0" fontId="22" fillId="6" borderId="3" xfId="0" applyFont="1" applyFill="1" applyBorder="1" applyAlignment="1">
      <alignment horizontal="left" wrapText="1"/>
    </xf>
    <xf numFmtId="0" fontId="22" fillId="6" borderId="4" xfId="0" applyFont="1" applyFill="1" applyBorder="1" applyAlignment="1">
      <alignment horizontal="left" wrapText="1"/>
    </xf>
    <xf numFmtId="0" fontId="22" fillId="6" borderId="0" xfId="0" applyFont="1" applyFill="1" applyBorder="1" applyAlignment="1">
      <alignment horizontal="left" wrapText="1"/>
    </xf>
    <xf numFmtId="0" fontId="22" fillId="6" borderId="5" xfId="0" applyFont="1" applyFill="1" applyBorder="1" applyAlignment="1">
      <alignment horizontal="left" wrapText="1"/>
    </xf>
    <xf numFmtId="0" fontId="7" fillId="7" borderId="1"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5" xfId="0" applyFont="1" applyFill="1" applyBorder="1" applyAlignment="1">
      <alignment horizontal="left" vertical="top" wrapText="1"/>
    </xf>
    <xf numFmtId="0" fontId="21" fillId="6" borderId="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5" xfId="0" applyFont="1" applyFill="1" applyBorder="1" applyAlignment="1">
      <alignment horizontal="left" vertical="top" wrapText="1"/>
    </xf>
    <xf numFmtId="0" fontId="26" fillId="0" borderId="0" xfId="0" applyFont="1" applyAlignment="1">
      <alignment horizontal="left" vertical="center"/>
    </xf>
    <xf numFmtId="0" fontId="20" fillId="0" borderId="0" xfId="0" applyFont="1" applyAlignment="1">
      <alignment horizontal="left" vertical="center" wrapText="1"/>
    </xf>
    <xf numFmtId="0" fontId="8"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cellXfs>
  <cellStyles count="4">
    <cellStyle name="20 % - Dekorfärg5" xfId="2" builtinId="46"/>
    <cellStyle name="40 % - Dekorfärg3" xfId="1" builtinId="39"/>
    <cellStyle name="Hyperlänk" xfId="3" builtinId="8"/>
    <cellStyle name="Normal" xfId="0" builtinId="0"/>
  </cellStyles>
  <dxfs count="35">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numFmt numFmtId="30" formatCode="@"/>
    </dxf>
    <dxf>
      <font>
        <color rgb="FFFFFFFF"/>
      </font>
    </dxf>
    <dxf>
      <font>
        <color rgb="FFFFFFFF"/>
      </font>
      <numFmt numFmtId="30" formatCode="@"/>
    </dxf>
    <dxf>
      <font>
        <color rgb="FFFFFFFF"/>
      </font>
    </dxf>
    <dxf>
      <font>
        <color rgb="FFFFFFFF"/>
      </font>
    </dxf>
    <dxf>
      <font>
        <color rgb="FFFFFFFF"/>
      </font>
      <numFmt numFmtId="30" formatCode="@"/>
    </dxf>
    <dxf>
      <font>
        <color rgb="FFFFFFFF"/>
      </font>
      <numFmt numFmtId="30" formatCode="@"/>
    </dxf>
    <dxf>
      <font>
        <color rgb="FFFFFFFF"/>
      </font>
      <numFmt numFmtId="30" formatCode="@"/>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numFmt numFmtId="30" formatCode="@"/>
    </dxf>
    <dxf>
      <font>
        <color rgb="FFFFFFFF"/>
      </font>
      <numFmt numFmtId="30" formatCode="@"/>
    </dxf>
    <dxf>
      <font>
        <color rgb="FFFFFFFF"/>
      </font>
      <numFmt numFmtId="30" formatCode="@"/>
    </dxf>
    <dxf>
      <font>
        <color rgb="FFFFFFFF"/>
      </font>
    </dxf>
    <dxf>
      <font>
        <color rgb="FFFFFFFF"/>
      </font>
    </dxf>
    <dxf>
      <font>
        <color rgb="FFFFFFFF"/>
      </font>
    </dxf>
    <dxf>
      <font>
        <b/>
        <i val="0"/>
      </font>
    </dxf>
  </dxfs>
  <tableStyles count="0" defaultTableStyle="TableStyleMedium2" defaultPivotStyle="PivotStyleLight16"/>
  <colors>
    <mruColors>
      <color rgb="FFFFFFFF"/>
      <color rgb="FF00184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H$4" lockText="1" noThreeD="1"/>
</file>

<file path=xl/ctrlProps/ctrlProp10.xml><?xml version="1.0" encoding="utf-8"?>
<formControlPr xmlns="http://schemas.microsoft.com/office/spreadsheetml/2009/9/main" objectType="CheckBox" fmlaLink="$H$13" lockText="1" noThreeD="1"/>
</file>

<file path=xl/ctrlProps/ctrlProp100.xml><?xml version="1.0" encoding="utf-8"?>
<formControlPr xmlns="http://schemas.microsoft.com/office/spreadsheetml/2009/9/main" objectType="CheckBox" fmlaLink="$H$43" lockText="1" noThreeD="1"/>
</file>

<file path=xl/ctrlProps/ctrlProp101.xml><?xml version="1.0" encoding="utf-8"?>
<formControlPr xmlns="http://schemas.microsoft.com/office/spreadsheetml/2009/9/main" objectType="CheckBox" fmlaLink="$H$44" lockText="1" noThreeD="1"/>
</file>

<file path=xl/ctrlProps/ctrlProp102.xml><?xml version="1.0" encoding="utf-8"?>
<formControlPr xmlns="http://schemas.microsoft.com/office/spreadsheetml/2009/9/main" objectType="CheckBox" fmlaLink="$H$45" lockText="1" noThreeD="1"/>
</file>

<file path=xl/ctrlProps/ctrlProp103.xml><?xml version="1.0" encoding="utf-8"?>
<formControlPr xmlns="http://schemas.microsoft.com/office/spreadsheetml/2009/9/main" objectType="CheckBox" fmlaLink="$H$46" lockText="1" noThreeD="1"/>
</file>

<file path=xl/ctrlProps/ctrlProp104.xml><?xml version="1.0" encoding="utf-8"?>
<formControlPr xmlns="http://schemas.microsoft.com/office/spreadsheetml/2009/9/main" objectType="CheckBox" fmlaLink="$H$47" lockText="1" noThreeD="1"/>
</file>

<file path=xl/ctrlProps/ctrlProp105.xml><?xml version="1.0" encoding="utf-8"?>
<formControlPr xmlns="http://schemas.microsoft.com/office/spreadsheetml/2009/9/main" objectType="CheckBox" fmlaLink="$H$48" lockText="1" noThreeD="1"/>
</file>

<file path=xl/ctrlProps/ctrlProp106.xml><?xml version="1.0" encoding="utf-8"?>
<formControlPr xmlns="http://schemas.microsoft.com/office/spreadsheetml/2009/9/main" objectType="CheckBox" fmlaLink="$H$49" lockText="1" noThreeD="1"/>
</file>

<file path=xl/ctrlProps/ctrlProp107.xml><?xml version="1.0" encoding="utf-8"?>
<formControlPr xmlns="http://schemas.microsoft.com/office/spreadsheetml/2009/9/main" objectType="CheckBox" fmlaLink="$H$50" lockText="1" noThreeD="1"/>
</file>

<file path=xl/ctrlProps/ctrlProp108.xml><?xml version="1.0" encoding="utf-8"?>
<formControlPr xmlns="http://schemas.microsoft.com/office/spreadsheetml/2009/9/main" objectType="CheckBox" fmlaLink="$H$51" lockText="1" noThreeD="1"/>
</file>

<file path=xl/ctrlProps/ctrlProp109.xml><?xml version="1.0" encoding="utf-8"?>
<formControlPr xmlns="http://schemas.microsoft.com/office/spreadsheetml/2009/9/main" objectType="CheckBox" fmlaLink="$H$52" lockText="1" noThreeD="1"/>
</file>

<file path=xl/ctrlProps/ctrlProp11.xml><?xml version="1.0" encoding="utf-8"?>
<formControlPr xmlns="http://schemas.microsoft.com/office/spreadsheetml/2009/9/main" objectType="CheckBox" fmlaLink="$H$14" lockText="1" noThreeD="1"/>
</file>

<file path=xl/ctrlProps/ctrlProp110.xml><?xml version="1.0" encoding="utf-8"?>
<formControlPr xmlns="http://schemas.microsoft.com/office/spreadsheetml/2009/9/main" objectType="CheckBox" fmlaLink="$H$53" lockText="1" noThreeD="1"/>
</file>

<file path=xl/ctrlProps/ctrlProp111.xml><?xml version="1.0" encoding="utf-8"?>
<formControlPr xmlns="http://schemas.microsoft.com/office/spreadsheetml/2009/9/main" objectType="CheckBox" fmlaLink="$H$54" lockText="1" noThreeD="1"/>
</file>

<file path=xl/ctrlProps/ctrlProp112.xml><?xml version="1.0" encoding="utf-8"?>
<formControlPr xmlns="http://schemas.microsoft.com/office/spreadsheetml/2009/9/main" objectType="CheckBox" fmlaLink="$H$55" lockText="1" noThreeD="1"/>
</file>

<file path=xl/ctrlProps/ctrlProp113.xml><?xml version="1.0" encoding="utf-8"?>
<formControlPr xmlns="http://schemas.microsoft.com/office/spreadsheetml/2009/9/main" objectType="CheckBox" fmlaLink="$H$56" lockText="1" noThreeD="1"/>
</file>

<file path=xl/ctrlProps/ctrlProp114.xml><?xml version="1.0" encoding="utf-8"?>
<formControlPr xmlns="http://schemas.microsoft.com/office/spreadsheetml/2009/9/main" objectType="CheckBox" fmlaLink="$H$57" lockText="1" noThreeD="1"/>
</file>

<file path=xl/ctrlProps/ctrlProp115.xml><?xml version="1.0" encoding="utf-8"?>
<formControlPr xmlns="http://schemas.microsoft.com/office/spreadsheetml/2009/9/main" objectType="CheckBox" fmlaLink="$H$24" lockText="1" noThreeD="1"/>
</file>

<file path=xl/ctrlProps/ctrlProp116.xml><?xml version="1.0" encoding="utf-8"?>
<formControlPr xmlns="http://schemas.microsoft.com/office/spreadsheetml/2009/9/main" objectType="CheckBox" fmlaLink="$H$29" lockText="1" noThreeD="1"/>
</file>

<file path=xl/ctrlProps/ctrlProp117.xml><?xml version="1.0" encoding="utf-8"?>
<formControlPr xmlns="http://schemas.microsoft.com/office/spreadsheetml/2009/9/main" objectType="CheckBox" fmlaLink="$H$30" lockText="1" noThreeD="1"/>
</file>

<file path=xl/ctrlProps/ctrlProp118.xml><?xml version="1.0" encoding="utf-8"?>
<formControlPr xmlns="http://schemas.microsoft.com/office/spreadsheetml/2009/9/main" objectType="CheckBox" fmlaLink="$H$31" lockText="1" noThreeD="1"/>
</file>

<file path=xl/ctrlProps/ctrlProp119.xml><?xml version="1.0" encoding="utf-8"?>
<formControlPr xmlns="http://schemas.microsoft.com/office/spreadsheetml/2009/9/main" objectType="CheckBox" fmlaLink="$H$32" lockText="1" noThreeD="1"/>
</file>

<file path=xl/ctrlProps/ctrlProp12.xml><?xml version="1.0" encoding="utf-8"?>
<formControlPr xmlns="http://schemas.microsoft.com/office/spreadsheetml/2009/9/main" objectType="CheckBox" fmlaLink="$H$15" lockText="1" noThreeD="1"/>
</file>

<file path=xl/ctrlProps/ctrlProp120.xml><?xml version="1.0" encoding="utf-8"?>
<formControlPr xmlns="http://schemas.microsoft.com/office/spreadsheetml/2009/9/main" objectType="CheckBox" fmlaLink="$H$36" lockText="1" noThreeD="1"/>
</file>

<file path=xl/ctrlProps/ctrlProp121.xml><?xml version="1.0" encoding="utf-8"?>
<formControlPr xmlns="http://schemas.microsoft.com/office/spreadsheetml/2009/9/main" objectType="CheckBox" fmlaLink="$H$37" lockText="1" noThreeD="1"/>
</file>

<file path=xl/ctrlProps/ctrlProp122.xml><?xml version="1.0" encoding="utf-8"?>
<formControlPr xmlns="http://schemas.microsoft.com/office/spreadsheetml/2009/9/main" objectType="CheckBox" fmlaLink="$H$33" lockText="1" noThreeD="1"/>
</file>

<file path=xl/ctrlProps/ctrlProp123.xml><?xml version="1.0" encoding="utf-8"?>
<formControlPr xmlns="http://schemas.microsoft.com/office/spreadsheetml/2009/9/main" objectType="CheckBox" fmlaLink="$H$58" lockText="1" noThreeD="1"/>
</file>

<file path=xl/ctrlProps/ctrlProp124.xml><?xml version="1.0" encoding="utf-8"?>
<formControlPr xmlns="http://schemas.microsoft.com/office/spreadsheetml/2009/9/main" objectType="CheckBox" fmlaLink="$H$59" lockText="1" noThreeD="1"/>
</file>

<file path=xl/ctrlProps/ctrlProp125.xml><?xml version="1.0" encoding="utf-8"?>
<formControlPr xmlns="http://schemas.microsoft.com/office/spreadsheetml/2009/9/main" objectType="CheckBox" fmlaLink="$H$60" lockText="1" noThreeD="1"/>
</file>

<file path=xl/ctrlProps/ctrlProp126.xml><?xml version="1.0" encoding="utf-8"?>
<formControlPr xmlns="http://schemas.microsoft.com/office/spreadsheetml/2009/9/main" objectType="CheckBox" fmlaLink="$H$61" lockText="1" noThreeD="1"/>
</file>

<file path=xl/ctrlProps/ctrlProp127.xml><?xml version="1.0" encoding="utf-8"?>
<formControlPr xmlns="http://schemas.microsoft.com/office/spreadsheetml/2009/9/main" objectType="CheckBox" fmlaLink="$H$62" lockText="1" noThreeD="1"/>
</file>

<file path=xl/ctrlProps/ctrlProp128.xml><?xml version="1.0" encoding="utf-8"?>
<formControlPr xmlns="http://schemas.microsoft.com/office/spreadsheetml/2009/9/main" objectType="CheckBox" fmlaLink="$H$63" lockText="1" noThreeD="1"/>
</file>

<file path=xl/ctrlProps/ctrlProp129.xml><?xml version="1.0" encoding="utf-8"?>
<formControlPr xmlns="http://schemas.microsoft.com/office/spreadsheetml/2009/9/main" objectType="CheckBox" fmlaLink="$H$64" lockText="1" noThreeD="1"/>
</file>

<file path=xl/ctrlProps/ctrlProp13.xml><?xml version="1.0" encoding="utf-8"?>
<formControlPr xmlns="http://schemas.microsoft.com/office/spreadsheetml/2009/9/main" objectType="CheckBox" fmlaLink="$H$16" lockText="1" noThreeD="1"/>
</file>

<file path=xl/ctrlProps/ctrlProp130.xml><?xml version="1.0" encoding="utf-8"?>
<formControlPr xmlns="http://schemas.microsoft.com/office/spreadsheetml/2009/9/main" objectType="CheckBox" fmlaLink="$H$65" lockText="1" noThreeD="1"/>
</file>

<file path=xl/ctrlProps/ctrlProp131.xml><?xml version="1.0" encoding="utf-8"?>
<formControlPr xmlns="http://schemas.microsoft.com/office/spreadsheetml/2009/9/main" objectType="CheckBox" fmlaLink="$H$66" lockText="1" noThreeD="1"/>
</file>

<file path=xl/ctrlProps/ctrlProp132.xml><?xml version="1.0" encoding="utf-8"?>
<formControlPr xmlns="http://schemas.microsoft.com/office/spreadsheetml/2009/9/main" objectType="CheckBox" fmlaLink="$H$67" lockText="1" noThreeD="1"/>
</file>

<file path=xl/ctrlProps/ctrlProp133.xml><?xml version="1.0" encoding="utf-8"?>
<formControlPr xmlns="http://schemas.microsoft.com/office/spreadsheetml/2009/9/main" objectType="CheckBox" fmlaLink="$H$68" lockText="1" noThreeD="1"/>
</file>

<file path=xl/ctrlProps/ctrlProp134.xml><?xml version="1.0" encoding="utf-8"?>
<formControlPr xmlns="http://schemas.microsoft.com/office/spreadsheetml/2009/9/main" objectType="CheckBox" fmlaLink="$H$69" lockText="1" noThreeD="1"/>
</file>

<file path=xl/ctrlProps/ctrlProp135.xml><?xml version="1.0" encoding="utf-8"?>
<formControlPr xmlns="http://schemas.microsoft.com/office/spreadsheetml/2009/9/main" objectType="CheckBox" fmlaLink="$H$70" lockText="1" noThreeD="1"/>
</file>

<file path=xl/ctrlProps/ctrlProp136.xml><?xml version="1.0" encoding="utf-8"?>
<formControlPr xmlns="http://schemas.microsoft.com/office/spreadsheetml/2009/9/main" objectType="CheckBox" fmlaLink="$H$71" lockText="1" noThreeD="1"/>
</file>

<file path=xl/ctrlProps/ctrlProp137.xml><?xml version="1.0" encoding="utf-8"?>
<formControlPr xmlns="http://schemas.microsoft.com/office/spreadsheetml/2009/9/main" objectType="CheckBox" fmlaLink="$H$72" lockText="1" noThreeD="1"/>
</file>

<file path=xl/ctrlProps/ctrlProp138.xml><?xml version="1.0" encoding="utf-8"?>
<formControlPr xmlns="http://schemas.microsoft.com/office/spreadsheetml/2009/9/main" objectType="CheckBox" fmlaLink="$H$73" lockText="1" noThreeD="1"/>
</file>

<file path=xl/ctrlProps/ctrlProp139.xml><?xml version="1.0" encoding="utf-8"?>
<formControlPr xmlns="http://schemas.microsoft.com/office/spreadsheetml/2009/9/main" objectType="CheckBox" fmlaLink="$H$74" lockText="1" noThreeD="1"/>
</file>

<file path=xl/ctrlProps/ctrlProp14.xml><?xml version="1.0" encoding="utf-8"?>
<formControlPr xmlns="http://schemas.microsoft.com/office/spreadsheetml/2009/9/main" objectType="CheckBox" fmlaLink="$H$17" lockText="1" noThreeD="1"/>
</file>

<file path=xl/ctrlProps/ctrlProp140.xml><?xml version="1.0" encoding="utf-8"?>
<formControlPr xmlns="http://schemas.microsoft.com/office/spreadsheetml/2009/9/main" objectType="CheckBox" fmlaLink="$H$75" lockText="1" noThreeD="1"/>
</file>

<file path=xl/ctrlProps/ctrlProp141.xml><?xml version="1.0" encoding="utf-8"?>
<formControlPr xmlns="http://schemas.microsoft.com/office/spreadsheetml/2009/9/main" objectType="CheckBox" fmlaLink="$H$76" lockText="1" noThreeD="1"/>
</file>

<file path=xl/ctrlProps/ctrlProp142.xml><?xml version="1.0" encoding="utf-8"?>
<formControlPr xmlns="http://schemas.microsoft.com/office/spreadsheetml/2009/9/main" objectType="CheckBox" fmlaLink="$H$77" lockText="1" noThreeD="1"/>
</file>

<file path=xl/ctrlProps/ctrlProp143.xml><?xml version="1.0" encoding="utf-8"?>
<formControlPr xmlns="http://schemas.microsoft.com/office/spreadsheetml/2009/9/main" objectType="CheckBox" fmlaLink="$H$78" lockText="1" noThreeD="1"/>
</file>

<file path=xl/ctrlProps/ctrlProp144.xml><?xml version="1.0" encoding="utf-8"?>
<formControlPr xmlns="http://schemas.microsoft.com/office/spreadsheetml/2009/9/main" objectType="CheckBox" fmlaLink="$H$79" lockText="1" noThreeD="1"/>
</file>

<file path=xl/ctrlProps/ctrlProp145.xml><?xml version="1.0" encoding="utf-8"?>
<formControlPr xmlns="http://schemas.microsoft.com/office/spreadsheetml/2009/9/main" objectType="CheckBox" fmlaLink="$H$80" lockText="1" noThreeD="1"/>
</file>

<file path=xl/ctrlProps/ctrlProp146.xml><?xml version="1.0" encoding="utf-8"?>
<formControlPr xmlns="http://schemas.microsoft.com/office/spreadsheetml/2009/9/main" objectType="CheckBox" fmlaLink="$H$81" lockText="1" noThreeD="1"/>
</file>

<file path=xl/ctrlProps/ctrlProp147.xml><?xml version="1.0" encoding="utf-8"?>
<formControlPr xmlns="http://schemas.microsoft.com/office/spreadsheetml/2009/9/main" objectType="CheckBox" fmlaLink="$H$82" lockText="1" noThreeD="1"/>
</file>

<file path=xl/ctrlProps/ctrlProp148.xml><?xml version="1.0" encoding="utf-8"?>
<formControlPr xmlns="http://schemas.microsoft.com/office/spreadsheetml/2009/9/main" objectType="CheckBox" fmlaLink="$H$83" lockText="1" noThreeD="1"/>
</file>

<file path=xl/ctrlProps/ctrlProp149.xml><?xml version="1.0" encoding="utf-8"?>
<formControlPr xmlns="http://schemas.microsoft.com/office/spreadsheetml/2009/9/main" objectType="CheckBox" fmlaLink="$H$84" lockText="1" noThreeD="1"/>
</file>

<file path=xl/ctrlProps/ctrlProp15.xml><?xml version="1.0" encoding="utf-8"?>
<formControlPr xmlns="http://schemas.microsoft.com/office/spreadsheetml/2009/9/main" objectType="CheckBox" fmlaLink="$H$18" lockText="1" noThreeD="1"/>
</file>

<file path=xl/ctrlProps/ctrlProp150.xml><?xml version="1.0" encoding="utf-8"?>
<formControlPr xmlns="http://schemas.microsoft.com/office/spreadsheetml/2009/9/main" objectType="CheckBox" fmlaLink="$H$85" lockText="1" noThreeD="1"/>
</file>

<file path=xl/ctrlProps/ctrlProp151.xml><?xml version="1.0" encoding="utf-8"?>
<formControlPr xmlns="http://schemas.microsoft.com/office/spreadsheetml/2009/9/main" objectType="CheckBox" fmlaLink="$H$87" lockText="1" noThreeD="1"/>
</file>

<file path=xl/ctrlProps/ctrlProp152.xml><?xml version="1.0" encoding="utf-8"?>
<formControlPr xmlns="http://schemas.microsoft.com/office/spreadsheetml/2009/9/main" objectType="CheckBox" fmlaLink="$H$86" lockText="1" noThreeD="1"/>
</file>

<file path=xl/ctrlProps/ctrlProp153.xml><?xml version="1.0" encoding="utf-8"?>
<formControlPr xmlns="http://schemas.microsoft.com/office/spreadsheetml/2009/9/main" objectType="CheckBox" fmlaLink="$H$88" lockText="1" noThreeD="1"/>
</file>

<file path=xl/ctrlProps/ctrlProp154.xml><?xml version="1.0" encoding="utf-8"?>
<formControlPr xmlns="http://schemas.microsoft.com/office/spreadsheetml/2009/9/main" objectType="CheckBox" fmlaLink="$H$89" lockText="1" noThreeD="1"/>
</file>

<file path=xl/ctrlProps/ctrlProp155.xml><?xml version="1.0" encoding="utf-8"?>
<formControlPr xmlns="http://schemas.microsoft.com/office/spreadsheetml/2009/9/main" objectType="CheckBox" fmlaLink="$H$90" lockText="1" noThreeD="1"/>
</file>

<file path=xl/ctrlProps/ctrlProp156.xml><?xml version="1.0" encoding="utf-8"?>
<formControlPr xmlns="http://schemas.microsoft.com/office/spreadsheetml/2009/9/main" objectType="CheckBox" fmlaLink="$H$91" lockText="1" noThreeD="1"/>
</file>

<file path=xl/ctrlProps/ctrlProp157.xml><?xml version="1.0" encoding="utf-8"?>
<formControlPr xmlns="http://schemas.microsoft.com/office/spreadsheetml/2009/9/main" objectType="CheckBox" fmlaLink="$H$93" lockText="1" noThreeD="1"/>
</file>

<file path=xl/ctrlProps/ctrlProp158.xml><?xml version="1.0" encoding="utf-8"?>
<formControlPr xmlns="http://schemas.microsoft.com/office/spreadsheetml/2009/9/main" objectType="CheckBox" fmlaLink="$H$96" lockText="1" noThreeD="1"/>
</file>

<file path=xl/ctrlProps/ctrlProp159.xml><?xml version="1.0" encoding="utf-8"?>
<formControlPr xmlns="http://schemas.microsoft.com/office/spreadsheetml/2009/9/main" objectType="CheckBox" fmlaLink="$H$106" lockText="1" noThreeD="1"/>
</file>

<file path=xl/ctrlProps/ctrlProp16.xml><?xml version="1.0" encoding="utf-8"?>
<formControlPr xmlns="http://schemas.microsoft.com/office/spreadsheetml/2009/9/main" objectType="CheckBox" fmlaLink="$H$19" lockText="1" noThreeD="1"/>
</file>

<file path=xl/ctrlProps/ctrlProp160.xml><?xml version="1.0" encoding="utf-8"?>
<formControlPr xmlns="http://schemas.microsoft.com/office/spreadsheetml/2009/9/main" objectType="CheckBox" fmlaLink="$H$111" lockText="1" noThreeD="1"/>
</file>

<file path=xl/ctrlProps/ctrlProp161.xml><?xml version="1.0" encoding="utf-8"?>
<formControlPr xmlns="http://schemas.microsoft.com/office/spreadsheetml/2009/9/main" objectType="CheckBox" fmlaLink="$H$110" lockText="1" noThreeD="1"/>
</file>

<file path=xl/ctrlProps/ctrlProp162.xml><?xml version="1.0" encoding="utf-8"?>
<formControlPr xmlns="http://schemas.microsoft.com/office/spreadsheetml/2009/9/main" objectType="CheckBox" fmlaLink="$H$92" lockText="1" noThreeD="1"/>
</file>

<file path=xl/ctrlProps/ctrlProp163.xml><?xml version="1.0" encoding="utf-8"?>
<formControlPr xmlns="http://schemas.microsoft.com/office/spreadsheetml/2009/9/main" objectType="CheckBox" fmlaLink="$H$95" lockText="1" noThreeD="1"/>
</file>

<file path=xl/ctrlProps/ctrlProp164.xml><?xml version="1.0" encoding="utf-8"?>
<formControlPr xmlns="http://schemas.microsoft.com/office/spreadsheetml/2009/9/main" objectType="CheckBox" fmlaLink="$H$98" lockText="1" noThreeD="1"/>
</file>

<file path=xl/ctrlProps/ctrlProp165.xml><?xml version="1.0" encoding="utf-8"?>
<formControlPr xmlns="http://schemas.microsoft.com/office/spreadsheetml/2009/9/main" objectType="CheckBox" fmlaLink="$H$99" lockText="1" noThreeD="1"/>
</file>

<file path=xl/ctrlProps/ctrlProp166.xml><?xml version="1.0" encoding="utf-8"?>
<formControlPr xmlns="http://schemas.microsoft.com/office/spreadsheetml/2009/9/main" objectType="CheckBox" fmlaLink="$H$101" lockText="1" noThreeD="1"/>
</file>

<file path=xl/ctrlProps/ctrlProp167.xml><?xml version="1.0" encoding="utf-8"?>
<formControlPr xmlns="http://schemas.microsoft.com/office/spreadsheetml/2009/9/main" objectType="CheckBox" fmlaLink="$H$103" lockText="1" noThreeD="1"/>
</file>

<file path=xl/ctrlProps/ctrlProp168.xml><?xml version="1.0" encoding="utf-8"?>
<formControlPr xmlns="http://schemas.microsoft.com/office/spreadsheetml/2009/9/main" objectType="CheckBox" fmlaLink="$H$94" lockText="1" noThreeD="1"/>
</file>

<file path=xl/ctrlProps/ctrlProp169.xml><?xml version="1.0" encoding="utf-8"?>
<formControlPr xmlns="http://schemas.microsoft.com/office/spreadsheetml/2009/9/main" objectType="CheckBox" fmlaLink="$H$97" lockText="1" noThreeD="1"/>
</file>

<file path=xl/ctrlProps/ctrlProp17.xml><?xml version="1.0" encoding="utf-8"?>
<formControlPr xmlns="http://schemas.microsoft.com/office/spreadsheetml/2009/9/main" objectType="CheckBox" fmlaLink="$H$20" lockText="1" noThreeD="1"/>
</file>

<file path=xl/ctrlProps/ctrlProp170.xml><?xml version="1.0" encoding="utf-8"?>
<formControlPr xmlns="http://schemas.microsoft.com/office/spreadsheetml/2009/9/main" objectType="CheckBox" fmlaLink="$H$102" lockText="1" noThreeD="1"/>
</file>

<file path=xl/ctrlProps/ctrlProp171.xml><?xml version="1.0" encoding="utf-8"?>
<formControlPr xmlns="http://schemas.microsoft.com/office/spreadsheetml/2009/9/main" objectType="CheckBox" fmlaLink="$H$100" lockText="1" noThreeD="1"/>
</file>

<file path=xl/ctrlProps/ctrlProp172.xml><?xml version="1.0" encoding="utf-8"?>
<formControlPr xmlns="http://schemas.microsoft.com/office/spreadsheetml/2009/9/main" objectType="CheckBox" fmlaLink="$H$104" lockText="1" noThreeD="1"/>
</file>

<file path=xl/ctrlProps/ctrlProp173.xml><?xml version="1.0" encoding="utf-8"?>
<formControlPr xmlns="http://schemas.microsoft.com/office/spreadsheetml/2009/9/main" objectType="CheckBox" fmlaLink="$H$105" lockText="1" noThreeD="1"/>
</file>

<file path=xl/ctrlProps/ctrlProp174.xml><?xml version="1.0" encoding="utf-8"?>
<formControlPr xmlns="http://schemas.microsoft.com/office/spreadsheetml/2009/9/main" objectType="CheckBox" fmlaLink="$H$107" lockText="1" noThreeD="1"/>
</file>

<file path=xl/ctrlProps/ctrlProp175.xml><?xml version="1.0" encoding="utf-8"?>
<formControlPr xmlns="http://schemas.microsoft.com/office/spreadsheetml/2009/9/main" objectType="CheckBox" fmlaLink="$H$108" lockText="1" noThreeD="1"/>
</file>

<file path=xl/ctrlProps/ctrlProp176.xml><?xml version="1.0" encoding="utf-8"?>
<formControlPr xmlns="http://schemas.microsoft.com/office/spreadsheetml/2009/9/main" objectType="CheckBox" fmlaLink="$H$109" lockText="1" noThreeD="1"/>
</file>

<file path=xl/ctrlProps/ctrlProp177.xml><?xml version="1.0" encoding="utf-8"?>
<formControlPr xmlns="http://schemas.microsoft.com/office/spreadsheetml/2009/9/main" objectType="CheckBox" fmlaLink="$H$112" lockText="1" noThreeD="1"/>
</file>

<file path=xl/ctrlProps/ctrlProp178.xml><?xml version="1.0" encoding="utf-8"?>
<formControlPr xmlns="http://schemas.microsoft.com/office/spreadsheetml/2009/9/main" objectType="CheckBox" fmlaLink="$H$113" lockText="1" noThreeD="1"/>
</file>

<file path=xl/ctrlProps/ctrlProp179.xml><?xml version="1.0" encoding="utf-8"?>
<formControlPr xmlns="http://schemas.microsoft.com/office/spreadsheetml/2009/9/main" objectType="CheckBox" fmlaLink="$H$4" lockText="1" noThreeD="1"/>
</file>

<file path=xl/ctrlProps/ctrlProp18.xml><?xml version="1.0" encoding="utf-8"?>
<formControlPr xmlns="http://schemas.microsoft.com/office/spreadsheetml/2009/9/main" objectType="CheckBox" fmlaLink="$H$23" lockText="1" noThreeD="1"/>
</file>

<file path=xl/ctrlProps/ctrlProp180.xml><?xml version="1.0" encoding="utf-8"?>
<formControlPr xmlns="http://schemas.microsoft.com/office/spreadsheetml/2009/9/main" objectType="CheckBox" fmlaLink="$H$5" lockText="1" noThreeD="1"/>
</file>

<file path=xl/ctrlProps/ctrlProp181.xml><?xml version="1.0" encoding="utf-8"?>
<formControlPr xmlns="http://schemas.microsoft.com/office/spreadsheetml/2009/9/main" objectType="CheckBox" fmlaLink="$H$7" lockText="1" noThreeD="1"/>
</file>

<file path=xl/ctrlProps/ctrlProp182.xml><?xml version="1.0" encoding="utf-8"?>
<formControlPr xmlns="http://schemas.microsoft.com/office/spreadsheetml/2009/9/main" objectType="CheckBox" fmlaLink="$H$8" lockText="1" noThreeD="1"/>
</file>

<file path=xl/ctrlProps/ctrlProp183.xml><?xml version="1.0" encoding="utf-8"?>
<formControlPr xmlns="http://schemas.microsoft.com/office/spreadsheetml/2009/9/main" objectType="CheckBox" fmlaLink="$H$9" lockText="1" noThreeD="1"/>
</file>

<file path=xl/ctrlProps/ctrlProp184.xml><?xml version="1.0" encoding="utf-8"?>
<formControlPr xmlns="http://schemas.microsoft.com/office/spreadsheetml/2009/9/main" objectType="CheckBox" fmlaLink="$H$10" lockText="1" noThreeD="1"/>
</file>

<file path=xl/ctrlProps/ctrlProp185.xml><?xml version="1.0" encoding="utf-8"?>
<formControlPr xmlns="http://schemas.microsoft.com/office/spreadsheetml/2009/9/main" objectType="CheckBox" fmlaLink="$H$11" lockText="1" noThreeD="1"/>
</file>

<file path=xl/ctrlProps/ctrlProp186.xml><?xml version="1.0" encoding="utf-8"?>
<formControlPr xmlns="http://schemas.microsoft.com/office/spreadsheetml/2009/9/main" objectType="CheckBox" fmlaLink="$H$12" lockText="1" noThreeD="1"/>
</file>

<file path=xl/ctrlProps/ctrlProp187.xml><?xml version="1.0" encoding="utf-8"?>
<formControlPr xmlns="http://schemas.microsoft.com/office/spreadsheetml/2009/9/main" objectType="CheckBox" fmlaLink="$H$13" lockText="1" noThreeD="1"/>
</file>

<file path=xl/ctrlProps/ctrlProp188.xml><?xml version="1.0" encoding="utf-8"?>
<formControlPr xmlns="http://schemas.microsoft.com/office/spreadsheetml/2009/9/main" objectType="CheckBox" fmlaLink="$H$15" lockText="1" noThreeD="1"/>
</file>

<file path=xl/ctrlProps/ctrlProp189.xml><?xml version="1.0" encoding="utf-8"?>
<formControlPr xmlns="http://schemas.microsoft.com/office/spreadsheetml/2009/9/main" objectType="CheckBox" fmlaLink="$H$32" lockText="1" noThreeD="1"/>
</file>

<file path=xl/ctrlProps/ctrlProp19.xml><?xml version="1.0" encoding="utf-8"?>
<formControlPr xmlns="http://schemas.microsoft.com/office/spreadsheetml/2009/9/main" objectType="CheckBox" fmlaLink="$H$24" lockText="1" noThreeD="1"/>
</file>

<file path=xl/ctrlProps/ctrlProp190.xml><?xml version="1.0" encoding="utf-8"?>
<formControlPr xmlns="http://schemas.microsoft.com/office/spreadsheetml/2009/9/main" objectType="CheckBox" fmlaLink="$H$33" lockText="1" noThreeD="1"/>
</file>

<file path=xl/ctrlProps/ctrlProp191.xml><?xml version="1.0" encoding="utf-8"?>
<formControlPr xmlns="http://schemas.microsoft.com/office/spreadsheetml/2009/9/main" objectType="CheckBox" fmlaLink="$H$34" lockText="1" noThreeD="1"/>
</file>

<file path=xl/ctrlProps/ctrlProp192.xml><?xml version="1.0" encoding="utf-8"?>
<formControlPr xmlns="http://schemas.microsoft.com/office/spreadsheetml/2009/9/main" objectType="CheckBox" fmlaLink="$H$35" lockText="1" noThreeD="1"/>
</file>

<file path=xl/ctrlProps/ctrlProp193.xml><?xml version="1.0" encoding="utf-8"?>
<formControlPr xmlns="http://schemas.microsoft.com/office/spreadsheetml/2009/9/main" objectType="CheckBox" fmlaLink="$H$36" lockText="1" noThreeD="1"/>
</file>

<file path=xl/ctrlProps/ctrlProp194.xml><?xml version="1.0" encoding="utf-8"?>
<formControlPr xmlns="http://schemas.microsoft.com/office/spreadsheetml/2009/9/main" objectType="CheckBox" fmlaLink="$H$37" lockText="1" noThreeD="1"/>
</file>

<file path=xl/ctrlProps/ctrlProp195.xml><?xml version="1.0" encoding="utf-8"?>
<formControlPr xmlns="http://schemas.microsoft.com/office/spreadsheetml/2009/9/main" objectType="CheckBox" fmlaLink="$H$38" lockText="1" noThreeD="1"/>
</file>

<file path=xl/ctrlProps/ctrlProp196.xml><?xml version="1.0" encoding="utf-8"?>
<formControlPr xmlns="http://schemas.microsoft.com/office/spreadsheetml/2009/9/main" objectType="CheckBox" fmlaLink="$H$39" lockText="1" noThreeD="1"/>
</file>

<file path=xl/ctrlProps/ctrlProp197.xml><?xml version="1.0" encoding="utf-8"?>
<formControlPr xmlns="http://schemas.microsoft.com/office/spreadsheetml/2009/9/main" objectType="CheckBox" fmlaLink="$H$40" lockText="1" noThreeD="1"/>
</file>

<file path=xl/ctrlProps/ctrlProp198.xml><?xml version="1.0" encoding="utf-8"?>
<formControlPr xmlns="http://schemas.microsoft.com/office/spreadsheetml/2009/9/main" objectType="CheckBox" fmlaLink="$H$41" lockText="1" noThreeD="1"/>
</file>

<file path=xl/ctrlProps/ctrlProp199.xml><?xml version="1.0" encoding="utf-8"?>
<formControlPr xmlns="http://schemas.microsoft.com/office/spreadsheetml/2009/9/main" objectType="CheckBox" fmlaLink="$H$42" lockText="1" noThreeD="1"/>
</file>

<file path=xl/ctrlProps/ctrlProp2.xml><?xml version="1.0" encoding="utf-8"?>
<formControlPr xmlns="http://schemas.microsoft.com/office/spreadsheetml/2009/9/main" objectType="CheckBox" fmlaLink="$H$5" lockText="1" noThreeD="1"/>
</file>

<file path=xl/ctrlProps/ctrlProp20.xml><?xml version="1.0" encoding="utf-8"?>
<formControlPr xmlns="http://schemas.microsoft.com/office/spreadsheetml/2009/9/main" objectType="CheckBox" fmlaLink="$H$25" lockText="1" noThreeD="1"/>
</file>

<file path=xl/ctrlProps/ctrlProp200.xml><?xml version="1.0" encoding="utf-8"?>
<formControlPr xmlns="http://schemas.microsoft.com/office/spreadsheetml/2009/9/main" objectType="CheckBox" fmlaLink="$H$43" lockText="1" noThreeD="1"/>
</file>

<file path=xl/ctrlProps/ctrlProp201.xml><?xml version="1.0" encoding="utf-8"?>
<formControlPr xmlns="http://schemas.microsoft.com/office/spreadsheetml/2009/9/main" objectType="CheckBox" fmlaLink="$H$44" lockText="1" noThreeD="1"/>
</file>

<file path=xl/ctrlProps/ctrlProp202.xml><?xml version="1.0" encoding="utf-8"?>
<formControlPr xmlns="http://schemas.microsoft.com/office/spreadsheetml/2009/9/main" objectType="CheckBox" fmlaLink="$H$45" lockText="1" noThreeD="1"/>
</file>

<file path=xl/ctrlProps/ctrlProp203.xml><?xml version="1.0" encoding="utf-8"?>
<formControlPr xmlns="http://schemas.microsoft.com/office/spreadsheetml/2009/9/main" objectType="CheckBox" fmlaLink="$H$46" lockText="1" noThreeD="1"/>
</file>

<file path=xl/ctrlProps/ctrlProp204.xml><?xml version="1.0" encoding="utf-8"?>
<formControlPr xmlns="http://schemas.microsoft.com/office/spreadsheetml/2009/9/main" objectType="CheckBox" fmlaLink="$H$47" lockText="1" noThreeD="1"/>
</file>

<file path=xl/ctrlProps/ctrlProp205.xml><?xml version="1.0" encoding="utf-8"?>
<formControlPr xmlns="http://schemas.microsoft.com/office/spreadsheetml/2009/9/main" objectType="CheckBox" fmlaLink="$H$48" lockText="1" noThreeD="1"/>
</file>

<file path=xl/ctrlProps/ctrlProp206.xml><?xml version="1.0" encoding="utf-8"?>
<formControlPr xmlns="http://schemas.microsoft.com/office/spreadsheetml/2009/9/main" objectType="CheckBox" fmlaLink="$H$49" lockText="1" noThreeD="1"/>
</file>

<file path=xl/ctrlProps/ctrlProp207.xml><?xml version="1.0" encoding="utf-8"?>
<formControlPr xmlns="http://schemas.microsoft.com/office/spreadsheetml/2009/9/main" objectType="CheckBox" fmlaLink="$H$50" lockText="1" noThreeD="1"/>
</file>

<file path=xl/ctrlProps/ctrlProp208.xml><?xml version="1.0" encoding="utf-8"?>
<formControlPr xmlns="http://schemas.microsoft.com/office/spreadsheetml/2009/9/main" objectType="CheckBox" fmlaLink="$H$51" lockText="1" noThreeD="1"/>
</file>

<file path=xl/ctrlProps/ctrlProp209.xml><?xml version="1.0" encoding="utf-8"?>
<formControlPr xmlns="http://schemas.microsoft.com/office/spreadsheetml/2009/9/main" objectType="CheckBox" fmlaLink="$H$52" lockText="1" noThreeD="1"/>
</file>

<file path=xl/ctrlProps/ctrlProp21.xml><?xml version="1.0" encoding="utf-8"?>
<formControlPr xmlns="http://schemas.microsoft.com/office/spreadsheetml/2009/9/main" objectType="CheckBox" fmlaLink="$H$26" lockText="1" noThreeD="1"/>
</file>

<file path=xl/ctrlProps/ctrlProp210.xml><?xml version="1.0" encoding="utf-8"?>
<formControlPr xmlns="http://schemas.microsoft.com/office/spreadsheetml/2009/9/main" objectType="CheckBox" fmlaLink="$H$53" lockText="1" noThreeD="1"/>
</file>

<file path=xl/ctrlProps/ctrlProp211.xml><?xml version="1.0" encoding="utf-8"?>
<formControlPr xmlns="http://schemas.microsoft.com/office/spreadsheetml/2009/9/main" objectType="CheckBox" fmlaLink="$H$54" lockText="1" noThreeD="1"/>
</file>

<file path=xl/ctrlProps/ctrlProp212.xml><?xml version="1.0" encoding="utf-8"?>
<formControlPr xmlns="http://schemas.microsoft.com/office/spreadsheetml/2009/9/main" objectType="CheckBox" fmlaLink="$H$55" lockText="1" noThreeD="1"/>
</file>

<file path=xl/ctrlProps/ctrlProp213.xml><?xml version="1.0" encoding="utf-8"?>
<formControlPr xmlns="http://schemas.microsoft.com/office/spreadsheetml/2009/9/main" objectType="CheckBox" fmlaLink="$H$56" lockText="1" noThreeD="1"/>
</file>

<file path=xl/ctrlProps/ctrlProp214.xml><?xml version="1.0" encoding="utf-8"?>
<formControlPr xmlns="http://schemas.microsoft.com/office/spreadsheetml/2009/9/main" objectType="CheckBox" fmlaLink="$H$57" lockText="1" noThreeD="1"/>
</file>

<file path=xl/ctrlProps/ctrlProp215.xml><?xml version="1.0" encoding="utf-8"?>
<formControlPr xmlns="http://schemas.microsoft.com/office/spreadsheetml/2009/9/main" objectType="CheckBox" fmlaLink="$H$58" lockText="1" noThreeD="1"/>
</file>

<file path=xl/ctrlProps/ctrlProp216.xml><?xml version="1.0" encoding="utf-8"?>
<formControlPr xmlns="http://schemas.microsoft.com/office/spreadsheetml/2009/9/main" objectType="CheckBox" fmlaLink="$H$59" lockText="1" noThreeD="1"/>
</file>

<file path=xl/ctrlProps/ctrlProp217.xml><?xml version="1.0" encoding="utf-8"?>
<formControlPr xmlns="http://schemas.microsoft.com/office/spreadsheetml/2009/9/main" objectType="CheckBox" fmlaLink="$H$63" lockText="1" noThreeD="1"/>
</file>

<file path=xl/ctrlProps/ctrlProp218.xml><?xml version="1.0" encoding="utf-8"?>
<formControlPr xmlns="http://schemas.microsoft.com/office/spreadsheetml/2009/9/main" objectType="CheckBox" fmlaLink="$H$64" lockText="1" noThreeD="1"/>
</file>

<file path=xl/ctrlProps/ctrlProp219.xml><?xml version="1.0" encoding="utf-8"?>
<formControlPr xmlns="http://schemas.microsoft.com/office/spreadsheetml/2009/9/main" objectType="CheckBox" fmlaLink="$H$65" lockText="1" noThreeD="1"/>
</file>

<file path=xl/ctrlProps/ctrlProp22.xml><?xml version="1.0" encoding="utf-8"?>
<formControlPr xmlns="http://schemas.microsoft.com/office/spreadsheetml/2009/9/main" objectType="CheckBox" fmlaLink="$H$27" lockText="1" noThreeD="1"/>
</file>

<file path=xl/ctrlProps/ctrlProp220.xml><?xml version="1.0" encoding="utf-8"?>
<formControlPr xmlns="http://schemas.microsoft.com/office/spreadsheetml/2009/9/main" objectType="CheckBox" fmlaLink="$H$66" lockText="1" noThreeD="1"/>
</file>

<file path=xl/ctrlProps/ctrlProp221.xml><?xml version="1.0" encoding="utf-8"?>
<formControlPr xmlns="http://schemas.microsoft.com/office/spreadsheetml/2009/9/main" objectType="CheckBox" fmlaLink="$H$111" lockText="1" noThreeD="1"/>
</file>

<file path=xl/ctrlProps/ctrlProp222.xml><?xml version="1.0" encoding="utf-8"?>
<formControlPr xmlns="http://schemas.microsoft.com/office/spreadsheetml/2009/9/main" objectType="CheckBox" fmlaLink="$H$112" lockText="1" noThreeD="1"/>
</file>

<file path=xl/ctrlProps/ctrlProp223.xml><?xml version="1.0" encoding="utf-8"?>
<formControlPr xmlns="http://schemas.microsoft.com/office/spreadsheetml/2009/9/main" objectType="CheckBox" fmlaLink="$H$113" lockText="1" noThreeD="1"/>
</file>

<file path=xl/ctrlProps/ctrlProp224.xml><?xml version="1.0" encoding="utf-8"?>
<formControlPr xmlns="http://schemas.microsoft.com/office/spreadsheetml/2009/9/main" objectType="CheckBox" fmlaLink="$H$114" lockText="1" noThreeD="1"/>
</file>

<file path=xl/ctrlProps/ctrlProp225.xml><?xml version="1.0" encoding="utf-8"?>
<formControlPr xmlns="http://schemas.microsoft.com/office/spreadsheetml/2009/9/main" objectType="CheckBox" fmlaLink="$H$116" lockText="1" noThreeD="1"/>
</file>

<file path=xl/ctrlProps/ctrlProp226.xml><?xml version="1.0" encoding="utf-8"?>
<formControlPr xmlns="http://schemas.microsoft.com/office/spreadsheetml/2009/9/main" objectType="CheckBox" fmlaLink="$H$122" lockText="1" noThreeD="1"/>
</file>

<file path=xl/ctrlProps/ctrlProp227.xml><?xml version="1.0" encoding="utf-8"?>
<formControlPr xmlns="http://schemas.microsoft.com/office/spreadsheetml/2009/9/main" objectType="CheckBox" fmlaLink="$H$107" lockText="1" noThreeD="1"/>
</file>

<file path=xl/ctrlProps/ctrlProp228.xml><?xml version="1.0" encoding="utf-8"?>
<formControlPr xmlns="http://schemas.microsoft.com/office/spreadsheetml/2009/9/main" objectType="CheckBox" fmlaLink="$H$106" lockText="1" noThreeD="1"/>
</file>

<file path=xl/ctrlProps/ctrlProp229.xml><?xml version="1.0" encoding="utf-8"?>
<formControlPr xmlns="http://schemas.microsoft.com/office/spreadsheetml/2009/9/main" objectType="CheckBox" fmlaLink="$H$104" lockText="1" noThreeD="1"/>
</file>

<file path=xl/ctrlProps/ctrlProp23.xml><?xml version="1.0" encoding="utf-8"?>
<formControlPr xmlns="http://schemas.microsoft.com/office/spreadsheetml/2009/9/main" objectType="CheckBox" fmlaLink="$H$28" lockText="1" noThreeD="1"/>
</file>

<file path=xl/ctrlProps/ctrlProp230.xml><?xml version="1.0" encoding="utf-8"?>
<formControlPr xmlns="http://schemas.microsoft.com/office/spreadsheetml/2009/9/main" objectType="CheckBox" fmlaLink="$H$100" lockText="1" noThreeD="1"/>
</file>

<file path=xl/ctrlProps/ctrlProp231.xml><?xml version="1.0" encoding="utf-8"?>
<formControlPr xmlns="http://schemas.microsoft.com/office/spreadsheetml/2009/9/main" objectType="CheckBox" fmlaLink="$H$96" lockText="1" noThreeD="1"/>
</file>

<file path=xl/ctrlProps/ctrlProp232.xml><?xml version="1.0" encoding="utf-8"?>
<formControlPr xmlns="http://schemas.microsoft.com/office/spreadsheetml/2009/9/main" objectType="CheckBox" fmlaLink="$H$89" lockText="1" noThreeD="1"/>
</file>

<file path=xl/ctrlProps/ctrlProp233.xml><?xml version="1.0" encoding="utf-8"?>
<formControlPr xmlns="http://schemas.microsoft.com/office/spreadsheetml/2009/9/main" objectType="CheckBox" fmlaLink="$H$60" lockText="1" noThreeD="1"/>
</file>

<file path=xl/ctrlProps/ctrlProp234.xml><?xml version="1.0" encoding="utf-8"?>
<formControlPr xmlns="http://schemas.microsoft.com/office/spreadsheetml/2009/9/main" objectType="CheckBox" fmlaLink="$H$61" lockText="1" noThreeD="1"/>
</file>

<file path=xl/ctrlProps/ctrlProp235.xml><?xml version="1.0" encoding="utf-8"?>
<formControlPr xmlns="http://schemas.microsoft.com/office/spreadsheetml/2009/9/main" objectType="CheckBox" fmlaLink="$H$6" lockText="1" noThreeD="1"/>
</file>

<file path=xl/ctrlProps/ctrlProp236.xml><?xml version="1.0" encoding="utf-8"?>
<formControlPr xmlns="http://schemas.microsoft.com/office/spreadsheetml/2009/9/main" objectType="CheckBox" fmlaLink="$H$14" lockText="1" noThreeD="1"/>
</file>

<file path=xl/ctrlProps/ctrlProp237.xml><?xml version="1.0" encoding="utf-8"?>
<formControlPr xmlns="http://schemas.microsoft.com/office/spreadsheetml/2009/9/main" objectType="CheckBox" fmlaLink="$H$16" lockText="1" noThreeD="1"/>
</file>

<file path=xl/ctrlProps/ctrlProp238.xml><?xml version="1.0" encoding="utf-8"?>
<formControlPr xmlns="http://schemas.microsoft.com/office/spreadsheetml/2009/9/main" objectType="CheckBox" fmlaLink="$H$18" lockText="1" noThreeD="1"/>
</file>

<file path=xl/ctrlProps/ctrlProp239.xml><?xml version="1.0" encoding="utf-8"?>
<formControlPr xmlns="http://schemas.microsoft.com/office/spreadsheetml/2009/9/main" objectType="CheckBox" fmlaLink="$H$19" lockText="1" noThreeD="1"/>
</file>

<file path=xl/ctrlProps/ctrlProp24.xml><?xml version="1.0" encoding="utf-8"?>
<formControlPr xmlns="http://schemas.microsoft.com/office/spreadsheetml/2009/9/main" objectType="CheckBox" fmlaLink="$H$29" lockText="1" noThreeD="1"/>
</file>

<file path=xl/ctrlProps/ctrlProp240.xml><?xml version="1.0" encoding="utf-8"?>
<formControlPr xmlns="http://schemas.microsoft.com/office/spreadsheetml/2009/9/main" objectType="CheckBox" fmlaLink="$H$20" lockText="1" noThreeD="1"/>
</file>

<file path=xl/ctrlProps/ctrlProp241.xml><?xml version="1.0" encoding="utf-8"?>
<formControlPr xmlns="http://schemas.microsoft.com/office/spreadsheetml/2009/9/main" objectType="CheckBox" fmlaLink="$H$21" lockText="1" noThreeD="1"/>
</file>

<file path=xl/ctrlProps/ctrlProp242.xml><?xml version="1.0" encoding="utf-8"?>
<formControlPr xmlns="http://schemas.microsoft.com/office/spreadsheetml/2009/9/main" objectType="CheckBox" fmlaLink="$H$22" lockText="1" noThreeD="1"/>
</file>

<file path=xl/ctrlProps/ctrlProp243.xml><?xml version="1.0" encoding="utf-8"?>
<formControlPr xmlns="http://schemas.microsoft.com/office/spreadsheetml/2009/9/main" objectType="CheckBox" fmlaLink="$H$23" lockText="1" noThreeD="1"/>
</file>

<file path=xl/ctrlProps/ctrlProp244.xml><?xml version="1.0" encoding="utf-8"?>
<formControlPr xmlns="http://schemas.microsoft.com/office/spreadsheetml/2009/9/main" objectType="CheckBox" fmlaLink="$H$24" lockText="1" noThreeD="1"/>
</file>

<file path=xl/ctrlProps/ctrlProp245.xml><?xml version="1.0" encoding="utf-8"?>
<formControlPr xmlns="http://schemas.microsoft.com/office/spreadsheetml/2009/9/main" objectType="CheckBox" fmlaLink="$H$25" lockText="1" noThreeD="1"/>
</file>

<file path=xl/ctrlProps/ctrlProp246.xml><?xml version="1.0" encoding="utf-8"?>
<formControlPr xmlns="http://schemas.microsoft.com/office/spreadsheetml/2009/9/main" objectType="CheckBox" fmlaLink="$H$26" lockText="1" noThreeD="1"/>
</file>

<file path=xl/ctrlProps/ctrlProp247.xml><?xml version="1.0" encoding="utf-8"?>
<formControlPr xmlns="http://schemas.microsoft.com/office/spreadsheetml/2009/9/main" objectType="CheckBox" fmlaLink="$H$29" lockText="1" noThreeD="1"/>
</file>

<file path=xl/ctrlProps/ctrlProp248.xml><?xml version="1.0" encoding="utf-8"?>
<formControlPr xmlns="http://schemas.microsoft.com/office/spreadsheetml/2009/9/main" objectType="CheckBox" fmlaLink="$H$30" lockText="1" noThreeD="1"/>
</file>

<file path=xl/ctrlProps/ctrlProp249.xml><?xml version="1.0" encoding="utf-8"?>
<formControlPr xmlns="http://schemas.microsoft.com/office/spreadsheetml/2009/9/main" objectType="CheckBox" fmlaLink="$H$31" lockText="1" noThreeD="1"/>
</file>

<file path=xl/ctrlProps/ctrlProp25.xml><?xml version="1.0" encoding="utf-8"?>
<formControlPr xmlns="http://schemas.microsoft.com/office/spreadsheetml/2009/9/main" objectType="CheckBox" fmlaLink="$H$30" lockText="1" noThreeD="1"/>
</file>

<file path=xl/ctrlProps/ctrlProp250.xml><?xml version="1.0" encoding="utf-8"?>
<formControlPr xmlns="http://schemas.microsoft.com/office/spreadsheetml/2009/9/main" objectType="CheckBox" fmlaLink="$H$62" lockText="1" noThreeD="1"/>
</file>

<file path=xl/ctrlProps/ctrlProp251.xml><?xml version="1.0" encoding="utf-8"?>
<formControlPr xmlns="http://schemas.microsoft.com/office/spreadsheetml/2009/9/main" objectType="CheckBox" fmlaLink="$H$67" lockText="1" noThreeD="1"/>
</file>

<file path=xl/ctrlProps/ctrlProp252.xml><?xml version="1.0" encoding="utf-8"?>
<formControlPr xmlns="http://schemas.microsoft.com/office/spreadsheetml/2009/9/main" objectType="CheckBox" fmlaLink="$H$69" lockText="1" noThreeD="1"/>
</file>

<file path=xl/ctrlProps/ctrlProp253.xml><?xml version="1.0" encoding="utf-8"?>
<formControlPr xmlns="http://schemas.microsoft.com/office/spreadsheetml/2009/9/main" objectType="CheckBox" fmlaLink="$H$70" lockText="1" noThreeD="1"/>
</file>

<file path=xl/ctrlProps/ctrlProp254.xml><?xml version="1.0" encoding="utf-8"?>
<formControlPr xmlns="http://schemas.microsoft.com/office/spreadsheetml/2009/9/main" objectType="CheckBox" fmlaLink="$H$71" lockText="1" noThreeD="1"/>
</file>

<file path=xl/ctrlProps/ctrlProp255.xml><?xml version="1.0" encoding="utf-8"?>
<formControlPr xmlns="http://schemas.microsoft.com/office/spreadsheetml/2009/9/main" objectType="CheckBox" fmlaLink="$H$72" lockText="1" noThreeD="1"/>
</file>

<file path=xl/ctrlProps/ctrlProp256.xml><?xml version="1.0" encoding="utf-8"?>
<formControlPr xmlns="http://schemas.microsoft.com/office/spreadsheetml/2009/9/main" objectType="CheckBox" fmlaLink="$H$73" lockText="1" noThreeD="1"/>
</file>

<file path=xl/ctrlProps/ctrlProp257.xml><?xml version="1.0" encoding="utf-8"?>
<formControlPr xmlns="http://schemas.microsoft.com/office/spreadsheetml/2009/9/main" objectType="CheckBox" fmlaLink="$H$74" lockText="1" noThreeD="1"/>
</file>

<file path=xl/ctrlProps/ctrlProp258.xml><?xml version="1.0" encoding="utf-8"?>
<formControlPr xmlns="http://schemas.microsoft.com/office/spreadsheetml/2009/9/main" objectType="CheckBox" fmlaLink="$H$75" lockText="1" noThreeD="1"/>
</file>

<file path=xl/ctrlProps/ctrlProp259.xml><?xml version="1.0" encoding="utf-8"?>
<formControlPr xmlns="http://schemas.microsoft.com/office/spreadsheetml/2009/9/main" objectType="CheckBox" fmlaLink="$H$76" lockText="1" noThreeD="1"/>
</file>

<file path=xl/ctrlProps/ctrlProp26.xml><?xml version="1.0" encoding="utf-8"?>
<formControlPr xmlns="http://schemas.microsoft.com/office/spreadsheetml/2009/9/main" objectType="CheckBox" fmlaLink="$H$31" lockText="1" noThreeD="1"/>
</file>

<file path=xl/ctrlProps/ctrlProp260.xml><?xml version="1.0" encoding="utf-8"?>
<formControlPr xmlns="http://schemas.microsoft.com/office/spreadsheetml/2009/9/main" objectType="CheckBox" fmlaLink="$H$77" lockText="1" noThreeD="1"/>
</file>

<file path=xl/ctrlProps/ctrlProp261.xml><?xml version="1.0" encoding="utf-8"?>
<formControlPr xmlns="http://schemas.microsoft.com/office/spreadsheetml/2009/9/main" objectType="CheckBox" fmlaLink="$H$78" lockText="1" noThreeD="1"/>
</file>

<file path=xl/ctrlProps/ctrlProp262.xml><?xml version="1.0" encoding="utf-8"?>
<formControlPr xmlns="http://schemas.microsoft.com/office/spreadsheetml/2009/9/main" objectType="CheckBox" fmlaLink="$H$79" lockText="1" noThreeD="1"/>
</file>

<file path=xl/ctrlProps/ctrlProp263.xml><?xml version="1.0" encoding="utf-8"?>
<formControlPr xmlns="http://schemas.microsoft.com/office/spreadsheetml/2009/9/main" objectType="CheckBox" fmlaLink="$H$80" lockText="1" noThreeD="1"/>
</file>

<file path=xl/ctrlProps/ctrlProp264.xml><?xml version="1.0" encoding="utf-8"?>
<formControlPr xmlns="http://schemas.microsoft.com/office/spreadsheetml/2009/9/main" objectType="CheckBox" fmlaLink="$H$81" lockText="1" noThreeD="1"/>
</file>

<file path=xl/ctrlProps/ctrlProp265.xml><?xml version="1.0" encoding="utf-8"?>
<formControlPr xmlns="http://schemas.microsoft.com/office/spreadsheetml/2009/9/main" objectType="CheckBox" fmlaLink="$H$82" lockText="1" noThreeD="1"/>
</file>

<file path=xl/ctrlProps/ctrlProp266.xml><?xml version="1.0" encoding="utf-8"?>
<formControlPr xmlns="http://schemas.microsoft.com/office/spreadsheetml/2009/9/main" objectType="CheckBox" fmlaLink="$H$83" lockText="1" noThreeD="1"/>
</file>

<file path=xl/ctrlProps/ctrlProp267.xml><?xml version="1.0" encoding="utf-8"?>
<formControlPr xmlns="http://schemas.microsoft.com/office/spreadsheetml/2009/9/main" objectType="CheckBox" fmlaLink="$H$84" lockText="1" noThreeD="1"/>
</file>

<file path=xl/ctrlProps/ctrlProp268.xml><?xml version="1.0" encoding="utf-8"?>
<formControlPr xmlns="http://schemas.microsoft.com/office/spreadsheetml/2009/9/main" objectType="CheckBox" fmlaLink="$H$85" lockText="1" noThreeD="1"/>
</file>

<file path=xl/ctrlProps/ctrlProp269.xml><?xml version="1.0" encoding="utf-8"?>
<formControlPr xmlns="http://schemas.microsoft.com/office/spreadsheetml/2009/9/main" objectType="CheckBox" fmlaLink="$H$86" lockText="1" noThreeD="1"/>
</file>

<file path=xl/ctrlProps/ctrlProp27.xml><?xml version="1.0" encoding="utf-8"?>
<formControlPr xmlns="http://schemas.microsoft.com/office/spreadsheetml/2009/9/main" objectType="CheckBox" fmlaLink="$H$32" lockText="1" noThreeD="1"/>
</file>

<file path=xl/ctrlProps/ctrlProp270.xml><?xml version="1.0" encoding="utf-8"?>
<formControlPr xmlns="http://schemas.microsoft.com/office/spreadsheetml/2009/9/main" objectType="CheckBox" fmlaLink="$H$87" lockText="1" noThreeD="1"/>
</file>

<file path=xl/ctrlProps/ctrlProp271.xml><?xml version="1.0" encoding="utf-8"?>
<formControlPr xmlns="http://schemas.microsoft.com/office/spreadsheetml/2009/9/main" objectType="CheckBox" fmlaLink="$H$88" lockText="1" noThreeD="1"/>
</file>

<file path=xl/ctrlProps/ctrlProp272.xml><?xml version="1.0" encoding="utf-8"?>
<formControlPr xmlns="http://schemas.microsoft.com/office/spreadsheetml/2009/9/main" objectType="CheckBox" fmlaLink="$H$90" lockText="1" noThreeD="1"/>
</file>

<file path=xl/ctrlProps/ctrlProp273.xml><?xml version="1.0" encoding="utf-8"?>
<formControlPr xmlns="http://schemas.microsoft.com/office/spreadsheetml/2009/9/main" objectType="CheckBox" fmlaLink="$H$91" lockText="1" noThreeD="1"/>
</file>

<file path=xl/ctrlProps/ctrlProp274.xml><?xml version="1.0" encoding="utf-8"?>
<formControlPr xmlns="http://schemas.microsoft.com/office/spreadsheetml/2009/9/main" objectType="CheckBox" fmlaLink="$H$92" lockText="1" noThreeD="1"/>
</file>

<file path=xl/ctrlProps/ctrlProp275.xml><?xml version="1.0" encoding="utf-8"?>
<formControlPr xmlns="http://schemas.microsoft.com/office/spreadsheetml/2009/9/main" objectType="CheckBox" fmlaLink="$H$93" lockText="1" noThreeD="1"/>
</file>

<file path=xl/ctrlProps/ctrlProp276.xml><?xml version="1.0" encoding="utf-8"?>
<formControlPr xmlns="http://schemas.microsoft.com/office/spreadsheetml/2009/9/main" objectType="CheckBox" fmlaLink="$H$94" lockText="1" noThreeD="1"/>
</file>

<file path=xl/ctrlProps/ctrlProp277.xml><?xml version="1.0" encoding="utf-8"?>
<formControlPr xmlns="http://schemas.microsoft.com/office/spreadsheetml/2009/9/main" objectType="CheckBox" fmlaLink="$H$95" lockText="1" noThreeD="1"/>
</file>

<file path=xl/ctrlProps/ctrlProp278.xml><?xml version="1.0" encoding="utf-8"?>
<formControlPr xmlns="http://schemas.microsoft.com/office/spreadsheetml/2009/9/main" objectType="CheckBox" fmlaLink="$H$97" lockText="1" noThreeD="1"/>
</file>

<file path=xl/ctrlProps/ctrlProp279.xml><?xml version="1.0" encoding="utf-8"?>
<formControlPr xmlns="http://schemas.microsoft.com/office/spreadsheetml/2009/9/main" objectType="CheckBox" fmlaLink="$H$98" lockText="1" noThreeD="1"/>
</file>

<file path=xl/ctrlProps/ctrlProp28.xml><?xml version="1.0" encoding="utf-8"?>
<formControlPr xmlns="http://schemas.microsoft.com/office/spreadsheetml/2009/9/main" objectType="CheckBox" fmlaLink="$H$33" lockText="1" noThreeD="1"/>
</file>

<file path=xl/ctrlProps/ctrlProp280.xml><?xml version="1.0" encoding="utf-8"?>
<formControlPr xmlns="http://schemas.microsoft.com/office/spreadsheetml/2009/9/main" objectType="CheckBox" fmlaLink="$H$99" lockText="1" noThreeD="1"/>
</file>

<file path=xl/ctrlProps/ctrlProp281.xml><?xml version="1.0" encoding="utf-8"?>
<formControlPr xmlns="http://schemas.microsoft.com/office/spreadsheetml/2009/9/main" objectType="CheckBox" fmlaLink="$H$101" lockText="1" noThreeD="1"/>
</file>

<file path=xl/ctrlProps/ctrlProp282.xml><?xml version="1.0" encoding="utf-8"?>
<formControlPr xmlns="http://schemas.microsoft.com/office/spreadsheetml/2009/9/main" objectType="CheckBox" fmlaLink="$H$102" lockText="1" noThreeD="1"/>
</file>

<file path=xl/ctrlProps/ctrlProp283.xml><?xml version="1.0" encoding="utf-8"?>
<formControlPr xmlns="http://schemas.microsoft.com/office/spreadsheetml/2009/9/main" objectType="CheckBox" fmlaLink="$H$103" lockText="1" noThreeD="1"/>
</file>

<file path=xl/ctrlProps/ctrlProp284.xml><?xml version="1.0" encoding="utf-8"?>
<formControlPr xmlns="http://schemas.microsoft.com/office/spreadsheetml/2009/9/main" objectType="CheckBox" fmlaLink="$H$105" lockText="1" noThreeD="1"/>
</file>

<file path=xl/ctrlProps/ctrlProp285.xml><?xml version="1.0" encoding="utf-8"?>
<formControlPr xmlns="http://schemas.microsoft.com/office/spreadsheetml/2009/9/main" objectType="CheckBox" fmlaLink="$H$108" lockText="1" noThreeD="1"/>
</file>

<file path=xl/ctrlProps/ctrlProp286.xml><?xml version="1.0" encoding="utf-8"?>
<formControlPr xmlns="http://schemas.microsoft.com/office/spreadsheetml/2009/9/main" objectType="CheckBox" fmlaLink="$H$109" lockText="1" noThreeD="1"/>
</file>

<file path=xl/ctrlProps/ctrlProp287.xml><?xml version="1.0" encoding="utf-8"?>
<formControlPr xmlns="http://schemas.microsoft.com/office/spreadsheetml/2009/9/main" objectType="CheckBox" fmlaLink="$H$110" lockText="1" noThreeD="1"/>
</file>

<file path=xl/ctrlProps/ctrlProp288.xml><?xml version="1.0" encoding="utf-8"?>
<formControlPr xmlns="http://schemas.microsoft.com/office/spreadsheetml/2009/9/main" objectType="CheckBox" fmlaLink="$H$115" lockText="1" noThreeD="1"/>
</file>

<file path=xl/ctrlProps/ctrlProp289.xml><?xml version="1.0" encoding="utf-8"?>
<formControlPr xmlns="http://schemas.microsoft.com/office/spreadsheetml/2009/9/main" objectType="CheckBox" fmlaLink="$H$117" lockText="1" noThreeD="1"/>
</file>

<file path=xl/ctrlProps/ctrlProp29.xml><?xml version="1.0" encoding="utf-8"?>
<formControlPr xmlns="http://schemas.microsoft.com/office/spreadsheetml/2009/9/main" objectType="CheckBox" fmlaLink="$H$34" lockText="1" noThreeD="1"/>
</file>

<file path=xl/ctrlProps/ctrlProp290.xml><?xml version="1.0" encoding="utf-8"?>
<formControlPr xmlns="http://schemas.microsoft.com/office/spreadsheetml/2009/9/main" objectType="CheckBox" fmlaLink="$H$118" lockText="1" noThreeD="1"/>
</file>

<file path=xl/ctrlProps/ctrlProp291.xml><?xml version="1.0" encoding="utf-8"?>
<formControlPr xmlns="http://schemas.microsoft.com/office/spreadsheetml/2009/9/main" objectType="CheckBox" fmlaLink="$H$119" lockText="1" noThreeD="1"/>
</file>

<file path=xl/ctrlProps/ctrlProp292.xml><?xml version="1.0" encoding="utf-8"?>
<formControlPr xmlns="http://schemas.microsoft.com/office/spreadsheetml/2009/9/main" objectType="CheckBox" fmlaLink="$H$120" lockText="1" noThreeD="1"/>
</file>

<file path=xl/ctrlProps/ctrlProp293.xml><?xml version="1.0" encoding="utf-8"?>
<formControlPr xmlns="http://schemas.microsoft.com/office/spreadsheetml/2009/9/main" objectType="CheckBox" fmlaLink="$H$121" lockText="1" noThreeD="1"/>
</file>

<file path=xl/ctrlProps/ctrlProp294.xml><?xml version="1.0" encoding="utf-8"?>
<formControlPr xmlns="http://schemas.microsoft.com/office/spreadsheetml/2009/9/main" objectType="CheckBox" fmlaLink="$H$123" lockText="1" noThreeD="1"/>
</file>

<file path=xl/ctrlProps/ctrlProp295.xml><?xml version="1.0" encoding="utf-8"?>
<formControlPr xmlns="http://schemas.microsoft.com/office/spreadsheetml/2009/9/main" objectType="CheckBox" fmlaLink="$H$124" lockText="1" noThreeD="1"/>
</file>

<file path=xl/ctrlProps/ctrlProp296.xml><?xml version="1.0" encoding="utf-8"?>
<formControlPr xmlns="http://schemas.microsoft.com/office/spreadsheetml/2009/9/main" objectType="CheckBox" fmlaLink="$H$17" lockText="1" noThreeD="1"/>
</file>

<file path=xl/ctrlProps/ctrlProp297.xml><?xml version="1.0" encoding="utf-8"?>
<formControlPr xmlns="http://schemas.microsoft.com/office/spreadsheetml/2009/9/main" objectType="CheckBox" fmlaLink="$H$68" lockText="1" noThreeD="1"/>
</file>

<file path=xl/ctrlProps/ctrlProp298.xml><?xml version="1.0" encoding="utf-8"?>
<formControlPr xmlns="http://schemas.microsoft.com/office/spreadsheetml/2009/9/main" objectType="CheckBox" fmlaLink="$H$4" lockText="1" noThreeD="1"/>
</file>

<file path=xl/ctrlProps/ctrlProp299.xml><?xml version="1.0" encoding="utf-8"?>
<formControlPr xmlns="http://schemas.microsoft.com/office/spreadsheetml/2009/9/main" objectType="CheckBox" fmlaLink="$H$6" lockText="1" noThreeD="1"/>
</file>

<file path=xl/ctrlProps/ctrlProp3.xml><?xml version="1.0" encoding="utf-8"?>
<formControlPr xmlns="http://schemas.microsoft.com/office/spreadsheetml/2009/9/main" objectType="CheckBox" fmlaLink="$H$6" lockText="1" noThreeD="1"/>
</file>

<file path=xl/ctrlProps/ctrlProp30.xml><?xml version="1.0" encoding="utf-8"?>
<formControlPr xmlns="http://schemas.microsoft.com/office/spreadsheetml/2009/9/main" objectType="CheckBox" fmlaLink="$H$35" lockText="1" noThreeD="1"/>
</file>

<file path=xl/ctrlProps/ctrlProp300.xml><?xml version="1.0" encoding="utf-8"?>
<formControlPr xmlns="http://schemas.microsoft.com/office/spreadsheetml/2009/9/main" objectType="CheckBox" fmlaLink="$H$8" lockText="1" noThreeD="1"/>
</file>

<file path=xl/ctrlProps/ctrlProp301.xml><?xml version="1.0" encoding="utf-8"?>
<formControlPr xmlns="http://schemas.microsoft.com/office/spreadsheetml/2009/9/main" objectType="CheckBox" fmlaLink="$H$9" lockText="1" noThreeD="1"/>
</file>

<file path=xl/ctrlProps/ctrlProp302.xml><?xml version="1.0" encoding="utf-8"?>
<formControlPr xmlns="http://schemas.microsoft.com/office/spreadsheetml/2009/9/main" objectType="CheckBox" fmlaLink="$H$10" lockText="1" noThreeD="1"/>
</file>

<file path=xl/ctrlProps/ctrlProp303.xml><?xml version="1.0" encoding="utf-8"?>
<formControlPr xmlns="http://schemas.microsoft.com/office/spreadsheetml/2009/9/main" objectType="CheckBox" fmlaLink="$H$12" lockText="1" noThreeD="1"/>
</file>

<file path=xl/ctrlProps/ctrlProp304.xml><?xml version="1.0" encoding="utf-8"?>
<formControlPr xmlns="http://schemas.microsoft.com/office/spreadsheetml/2009/9/main" objectType="CheckBox" fmlaLink="$H$13" lockText="1" noThreeD="1"/>
</file>

<file path=xl/ctrlProps/ctrlProp305.xml><?xml version="1.0" encoding="utf-8"?>
<formControlPr xmlns="http://schemas.microsoft.com/office/spreadsheetml/2009/9/main" objectType="CheckBox" fmlaLink="$H$14" lockText="1" noThreeD="1"/>
</file>

<file path=xl/ctrlProps/ctrlProp306.xml><?xml version="1.0" encoding="utf-8"?>
<formControlPr xmlns="http://schemas.microsoft.com/office/spreadsheetml/2009/9/main" objectType="CheckBox" fmlaLink="$H$15" lockText="1" noThreeD="1"/>
</file>

<file path=xl/ctrlProps/ctrlProp307.xml><?xml version="1.0" encoding="utf-8"?>
<formControlPr xmlns="http://schemas.microsoft.com/office/spreadsheetml/2009/9/main" objectType="CheckBox" fmlaLink="$H$16" lockText="1" noThreeD="1"/>
</file>

<file path=xl/ctrlProps/ctrlProp308.xml><?xml version="1.0" encoding="utf-8"?>
<formControlPr xmlns="http://schemas.microsoft.com/office/spreadsheetml/2009/9/main" objectType="CheckBox" fmlaLink="$H$19" lockText="1" noThreeD="1"/>
</file>

<file path=xl/ctrlProps/ctrlProp309.xml><?xml version="1.0" encoding="utf-8"?>
<formControlPr xmlns="http://schemas.microsoft.com/office/spreadsheetml/2009/9/main" objectType="CheckBox" fmlaLink="$H$20" lockText="1" noThreeD="1"/>
</file>

<file path=xl/ctrlProps/ctrlProp31.xml><?xml version="1.0" encoding="utf-8"?>
<formControlPr xmlns="http://schemas.microsoft.com/office/spreadsheetml/2009/9/main" objectType="CheckBox" fmlaLink="$H$36" lockText="1" noThreeD="1"/>
</file>

<file path=xl/ctrlProps/ctrlProp310.xml><?xml version="1.0" encoding="utf-8"?>
<formControlPr xmlns="http://schemas.microsoft.com/office/spreadsheetml/2009/9/main" objectType="CheckBox" fmlaLink="$H$5" lockText="1" noThreeD="1"/>
</file>

<file path=xl/ctrlProps/ctrlProp311.xml><?xml version="1.0" encoding="utf-8"?>
<formControlPr xmlns="http://schemas.microsoft.com/office/spreadsheetml/2009/9/main" objectType="CheckBox" fmlaLink="$H$7" lockText="1" noThreeD="1"/>
</file>

<file path=xl/ctrlProps/ctrlProp312.xml><?xml version="1.0" encoding="utf-8"?>
<formControlPr xmlns="http://schemas.microsoft.com/office/spreadsheetml/2009/9/main" objectType="CheckBox" fmlaLink="$H$11" lockText="1" noThreeD="1"/>
</file>

<file path=xl/ctrlProps/ctrlProp313.xml><?xml version="1.0" encoding="utf-8"?>
<formControlPr xmlns="http://schemas.microsoft.com/office/spreadsheetml/2009/9/main" objectType="CheckBox" fmlaLink="$H$17" lockText="1" noThreeD="1"/>
</file>

<file path=xl/ctrlProps/ctrlProp314.xml><?xml version="1.0" encoding="utf-8"?>
<formControlPr xmlns="http://schemas.microsoft.com/office/spreadsheetml/2009/9/main" objectType="CheckBox" fmlaLink="$H$18" lockText="1" noThreeD="1"/>
</file>

<file path=xl/ctrlProps/ctrlProp315.xml><?xml version="1.0" encoding="utf-8"?>
<formControlPr xmlns="http://schemas.microsoft.com/office/spreadsheetml/2009/9/main" objectType="CheckBox" fmlaLink="$H$3" lockText="1" noThreeD="1"/>
</file>

<file path=xl/ctrlProps/ctrlProp316.xml><?xml version="1.0" encoding="utf-8"?>
<formControlPr xmlns="http://schemas.microsoft.com/office/spreadsheetml/2009/9/main" objectType="CheckBox" fmlaLink="$H$4" lockText="1" noThreeD="1"/>
</file>

<file path=xl/ctrlProps/ctrlProp317.xml><?xml version="1.0" encoding="utf-8"?>
<formControlPr xmlns="http://schemas.microsoft.com/office/spreadsheetml/2009/9/main" objectType="CheckBox" fmlaLink="$H$5" lockText="1" noThreeD="1"/>
</file>

<file path=xl/ctrlProps/ctrlProp318.xml><?xml version="1.0" encoding="utf-8"?>
<formControlPr xmlns="http://schemas.microsoft.com/office/spreadsheetml/2009/9/main" objectType="CheckBox" fmlaLink="$H$6" lockText="1" noThreeD="1"/>
</file>

<file path=xl/ctrlProps/ctrlProp319.xml><?xml version="1.0" encoding="utf-8"?>
<formControlPr xmlns="http://schemas.microsoft.com/office/spreadsheetml/2009/9/main" objectType="CheckBox" fmlaLink="$H$7" lockText="1" noThreeD="1"/>
</file>

<file path=xl/ctrlProps/ctrlProp32.xml><?xml version="1.0" encoding="utf-8"?>
<formControlPr xmlns="http://schemas.microsoft.com/office/spreadsheetml/2009/9/main" objectType="CheckBox" fmlaLink="$H$37" lockText="1" noThreeD="1"/>
</file>

<file path=xl/ctrlProps/ctrlProp320.xml><?xml version="1.0" encoding="utf-8"?>
<formControlPr xmlns="http://schemas.microsoft.com/office/spreadsheetml/2009/9/main" objectType="CheckBox" fmlaLink="$H$8" lockText="1" noThreeD="1"/>
</file>

<file path=xl/ctrlProps/ctrlProp321.xml><?xml version="1.0" encoding="utf-8"?>
<formControlPr xmlns="http://schemas.microsoft.com/office/spreadsheetml/2009/9/main" objectType="CheckBox" fmlaLink="$H$9" lockText="1" noThreeD="1"/>
</file>

<file path=xl/ctrlProps/ctrlProp322.xml><?xml version="1.0" encoding="utf-8"?>
<formControlPr xmlns="http://schemas.microsoft.com/office/spreadsheetml/2009/9/main" objectType="CheckBox" fmlaLink="$H$10" lockText="1" noThreeD="1"/>
</file>

<file path=xl/ctrlProps/ctrlProp323.xml><?xml version="1.0" encoding="utf-8"?>
<formControlPr xmlns="http://schemas.microsoft.com/office/spreadsheetml/2009/9/main" objectType="CheckBox" fmlaLink="$H$11" lockText="1" noThreeD="1"/>
</file>

<file path=xl/ctrlProps/ctrlProp324.xml><?xml version="1.0" encoding="utf-8"?>
<formControlPr xmlns="http://schemas.microsoft.com/office/spreadsheetml/2009/9/main" objectType="CheckBox" fmlaLink="$H$12" lockText="1" noThreeD="1"/>
</file>

<file path=xl/ctrlProps/ctrlProp325.xml><?xml version="1.0" encoding="utf-8"?>
<formControlPr xmlns="http://schemas.microsoft.com/office/spreadsheetml/2009/9/main" objectType="CheckBox" fmlaLink="$H$13" lockText="1" noThreeD="1"/>
</file>

<file path=xl/ctrlProps/ctrlProp326.xml><?xml version="1.0" encoding="utf-8"?>
<formControlPr xmlns="http://schemas.microsoft.com/office/spreadsheetml/2009/9/main" objectType="CheckBox" fmlaLink="$H$14" lockText="1" noThreeD="1"/>
</file>

<file path=xl/ctrlProps/ctrlProp327.xml><?xml version="1.0" encoding="utf-8"?>
<formControlPr xmlns="http://schemas.microsoft.com/office/spreadsheetml/2009/9/main" objectType="CheckBox" fmlaLink="$H$15" lockText="1" noThreeD="1"/>
</file>

<file path=xl/ctrlProps/ctrlProp328.xml><?xml version="1.0" encoding="utf-8"?>
<formControlPr xmlns="http://schemas.microsoft.com/office/spreadsheetml/2009/9/main" objectType="CheckBox" fmlaLink="$H$16" lockText="1" noThreeD="1"/>
</file>

<file path=xl/ctrlProps/ctrlProp329.xml><?xml version="1.0" encoding="utf-8"?>
<formControlPr xmlns="http://schemas.microsoft.com/office/spreadsheetml/2009/9/main" objectType="CheckBox" fmlaLink="$H$17" lockText="1" noThreeD="1"/>
</file>

<file path=xl/ctrlProps/ctrlProp33.xml><?xml version="1.0" encoding="utf-8"?>
<formControlPr xmlns="http://schemas.microsoft.com/office/spreadsheetml/2009/9/main" objectType="CheckBox" fmlaLink="$H$38" lockText="1" noThreeD="1"/>
</file>

<file path=xl/ctrlProps/ctrlProp330.xml><?xml version="1.0" encoding="utf-8"?>
<formControlPr xmlns="http://schemas.microsoft.com/office/spreadsheetml/2009/9/main" objectType="CheckBox" fmlaLink="$H$18" lockText="1" noThreeD="1"/>
</file>

<file path=xl/ctrlProps/ctrlProp331.xml><?xml version="1.0" encoding="utf-8"?>
<formControlPr xmlns="http://schemas.microsoft.com/office/spreadsheetml/2009/9/main" objectType="CheckBox" fmlaLink="$H$19" lockText="1" noThreeD="1"/>
</file>

<file path=xl/ctrlProps/ctrlProp332.xml><?xml version="1.0" encoding="utf-8"?>
<formControlPr xmlns="http://schemas.microsoft.com/office/spreadsheetml/2009/9/main" objectType="CheckBox" fmlaLink="$H$20" lockText="1" noThreeD="1"/>
</file>

<file path=xl/ctrlProps/ctrlProp333.xml><?xml version="1.0" encoding="utf-8"?>
<formControlPr xmlns="http://schemas.microsoft.com/office/spreadsheetml/2009/9/main" objectType="CheckBox" fmlaLink="$H$21" lockText="1" noThreeD="1"/>
</file>

<file path=xl/ctrlProps/ctrlProp334.xml><?xml version="1.0" encoding="utf-8"?>
<formControlPr xmlns="http://schemas.microsoft.com/office/spreadsheetml/2009/9/main" objectType="CheckBox" fmlaLink="$H$22" lockText="1" noThreeD="1"/>
</file>

<file path=xl/ctrlProps/ctrlProp335.xml><?xml version="1.0" encoding="utf-8"?>
<formControlPr xmlns="http://schemas.microsoft.com/office/spreadsheetml/2009/9/main" objectType="CheckBox" fmlaLink="$H$23" lockText="1" noThreeD="1"/>
</file>

<file path=xl/ctrlProps/ctrlProp336.xml><?xml version="1.0" encoding="utf-8"?>
<formControlPr xmlns="http://schemas.microsoft.com/office/spreadsheetml/2009/9/main" objectType="CheckBox" fmlaLink="$H$24" lockText="1" noThreeD="1"/>
</file>

<file path=xl/ctrlProps/ctrlProp337.xml><?xml version="1.0" encoding="utf-8"?>
<formControlPr xmlns="http://schemas.microsoft.com/office/spreadsheetml/2009/9/main" objectType="CheckBox" fmlaLink="$H$25" lockText="1" noThreeD="1"/>
</file>

<file path=xl/ctrlProps/ctrlProp338.xml><?xml version="1.0" encoding="utf-8"?>
<formControlPr xmlns="http://schemas.microsoft.com/office/spreadsheetml/2009/9/main" objectType="CheckBox" fmlaLink="$H$26" lockText="1" noThreeD="1"/>
</file>

<file path=xl/ctrlProps/ctrlProp339.xml><?xml version="1.0" encoding="utf-8"?>
<formControlPr xmlns="http://schemas.microsoft.com/office/spreadsheetml/2009/9/main" objectType="CheckBox" fmlaLink="$H$27" lockText="1" noThreeD="1"/>
</file>

<file path=xl/ctrlProps/ctrlProp34.xml><?xml version="1.0" encoding="utf-8"?>
<formControlPr xmlns="http://schemas.microsoft.com/office/spreadsheetml/2009/9/main" objectType="CheckBox" fmlaLink="$H$39" lockText="1" noThreeD="1"/>
</file>

<file path=xl/ctrlProps/ctrlProp340.xml><?xml version="1.0" encoding="utf-8"?>
<formControlPr xmlns="http://schemas.microsoft.com/office/spreadsheetml/2009/9/main" objectType="CheckBox" fmlaLink="$H$28" lockText="1" noThreeD="1"/>
</file>

<file path=xl/ctrlProps/ctrlProp341.xml><?xml version="1.0" encoding="utf-8"?>
<formControlPr xmlns="http://schemas.microsoft.com/office/spreadsheetml/2009/9/main" objectType="CheckBox" fmlaLink="$H$29" lockText="1" noThreeD="1"/>
</file>

<file path=xl/ctrlProps/ctrlProp342.xml><?xml version="1.0" encoding="utf-8"?>
<formControlPr xmlns="http://schemas.microsoft.com/office/spreadsheetml/2009/9/main" objectType="CheckBox" fmlaLink="$H$30" lockText="1" noThreeD="1"/>
</file>

<file path=xl/ctrlProps/ctrlProp343.xml><?xml version="1.0" encoding="utf-8"?>
<formControlPr xmlns="http://schemas.microsoft.com/office/spreadsheetml/2009/9/main" objectType="CheckBox" fmlaLink="$H$31" lockText="1" noThreeD="1"/>
</file>

<file path=xl/ctrlProps/ctrlProp344.xml><?xml version="1.0" encoding="utf-8"?>
<formControlPr xmlns="http://schemas.microsoft.com/office/spreadsheetml/2009/9/main" objectType="CheckBox" fmlaLink="$H$32" lockText="1" noThreeD="1"/>
</file>

<file path=xl/ctrlProps/ctrlProp345.xml><?xml version="1.0" encoding="utf-8"?>
<formControlPr xmlns="http://schemas.microsoft.com/office/spreadsheetml/2009/9/main" objectType="CheckBox" fmlaLink="$H$33" lockText="1" noThreeD="1"/>
</file>

<file path=xl/ctrlProps/ctrlProp346.xml><?xml version="1.0" encoding="utf-8"?>
<formControlPr xmlns="http://schemas.microsoft.com/office/spreadsheetml/2009/9/main" objectType="CheckBox" fmlaLink="$H$34" lockText="1" noThreeD="1"/>
</file>

<file path=xl/ctrlProps/ctrlProp347.xml><?xml version="1.0" encoding="utf-8"?>
<formControlPr xmlns="http://schemas.microsoft.com/office/spreadsheetml/2009/9/main" objectType="CheckBox" fmlaLink="$H$35" lockText="1" noThreeD="1"/>
</file>

<file path=xl/ctrlProps/ctrlProp348.xml><?xml version="1.0" encoding="utf-8"?>
<formControlPr xmlns="http://schemas.microsoft.com/office/spreadsheetml/2009/9/main" objectType="CheckBox" fmlaLink="$H$36" lockText="1" noThreeD="1"/>
</file>

<file path=xl/ctrlProps/ctrlProp349.xml><?xml version="1.0" encoding="utf-8"?>
<formControlPr xmlns="http://schemas.microsoft.com/office/spreadsheetml/2009/9/main" objectType="CheckBox" fmlaLink="$H$37" lockText="1" noThreeD="1"/>
</file>

<file path=xl/ctrlProps/ctrlProp35.xml><?xml version="1.0" encoding="utf-8"?>
<formControlPr xmlns="http://schemas.microsoft.com/office/spreadsheetml/2009/9/main" objectType="CheckBox" fmlaLink="$H$40" lockText="1" noThreeD="1"/>
</file>

<file path=xl/ctrlProps/ctrlProp350.xml><?xml version="1.0" encoding="utf-8"?>
<formControlPr xmlns="http://schemas.microsoft.com/office/spreadsheetml/2009/9/main" objectType="CheckBox" fmlaLink="$H$38" lockText="1" noThreeD="1"/>
</file>

<file path=xl/ctrlProps/ctrlProp351.xml><?xml version="1.0" encoding="utf-8"?>
<formControlPr xmlns="http://schemas.microsoft.com/office/spreadsheetml/2009/9/main" objectType="CheckBox" fmlaLink="$H$4" lockText="1" noThreeD="1"/>
</file>

<file path=xl/ctrlProps/ctrlProp352.xml><?xml version="1.0" encoding="utf-8"?>
<formControlPr xmlns="http://schemas.microsoft.com/office/spreadsheetml/2009/9/main" objectType="CheckBox" fmlaLink="$H$5" lockText="1" noThreeD="1"/>
</file>

<file path=xl/ctrlProps/ctrlProp353.xml><?xml version="1.0" encoding="utf-8"?>
<formControlPr xmlns="http://schemas.microsoft.com/office/spreadsheetml/2009/9/main" objectType="CheckBox" fmlaLink="$H$6" lockText="1" noThreeD="1"/>
</file>

<file path=xl/ctrlProps/ctrlProp354.xml><?xml version="1.0" encoding="utf-8"?>
<formControlPr xmlns="http://schemas.microsoft.com/office/spreadsheetml/2009/9/main" objectType="CheckBox" fmlaLink="$H$7" lockText="1" noThreeD="1"/>
</file>

<file path=xl/ctrlProps/ctrlProp355.xml><?xml version="1.0" encoding="utf-8"?>
<formControlPr xmlns="http://schemas.microsoft.com/office/spreadsheetml/2009/9/main" objectType="CheckBox" fmlaLink="$H$8" lockText="1" noThreeD="1"/>
</file>

<file path=xl/ctrlProps/ctrlProp356.xml><?xml version="1.0" encoding="utf-8"?>
<formControlPr xmlns="http://schemas.microsoft.com/office/spreadsheetml/2009/9/main" objectType="CheckBox" fmlaLink="$H$9" lockText="1" noThreeD="1"/>
</file>

<file path=xl/ctrlProps/ctrlProp357.xml><?xml version="1.0" encoding="utf-8"?>
<formControlPr xmlns="http://schemas.microsoft.com/office/spreadsheetml/2009/9/main" objectType="CheckBox" fmlaLink="$H$10" lockText="1" noThreeD="1"/>
</file>

<file path=xl/ctrlProps/ctrlProp358.xml><?xml version="1.0" encoding="utf-8"?>
<formControlPr xmlns="http://schemas.microsoft.com/office/spreadsheetml/2009/9/main" objectType="CheckBox" fmlaLink="$H$13" lockText="1" noThreeD="1"/>
</file>

<file path=xl/ctrlProps/ctrlProp359.xml><?xml version="1.0" encoding="utf-8"?>
<formControlPr xmlns="http://schemas.microsoft.com/office/spreadsheetml/2009/9/main" objectType="CheckBox" fmlaLink="$H$14" lockText="1" noThreeD="1"/>
</file>

<file path=xl/ctrlProps/ctrlProp36.xml><?xml version="1.0" encoding="utf-8"?>
<formControlPr xmlns="http://schemas.microsoft.com/office/spreadsheetml/2009/9/main" objectType="CheckBox" fmlaLink="$H$41" lockText="1" noThreeD="1"/>
</file>

<file path=xl/ctrlProps/ctrlProp360.xml><?xml version="1.0" encoding="utf-8"?>
<formControlPr xmlns="http://schemas.microsoft.com/office/spreadsheetml/2009/9/main" objectType="CheckBox" fmlaLink="$H$15" lockText="1" noThreeD="1"/>
</file>

<file path=xl/ctrlProps/ctrlProp361.xml><?xml version="1.0" encoding="utf-8"?>
<formControlPr xmlns="http://schemas.microsoft.com/office/spreadsheetml/2009/9/main" objectType="CheckBox" fmlaLink="$H$16" lockText="1" noThreeD="1"/>
</file>

<file path=xl/ctrlProps/ctrlProp362.xml><?xml version="1.0" encoding="utf-8"?>
<formControlPr xmlns="http://schemas.microsoft.com/office/spreadsheetml/2009/9/main" objectType="CheckBox" fmlaLink="$H$17" lockText="1" noThreeD="1"/>
</file>

<file path=xl/ctrlProps/ctrlProp363.xml><?xml version="1.0" encoding="utf-8"?>
<formControlPr xmlns="http://schemas.microsoft.com/office/spreadsheetml/2009/9/main" objectType="CheckBox" fmlaLink="$H$11" lockText="1" noThreeD="1"/>
</file>

<file path=xl/ctrlProps/ctrlProp364.xml><?xml version="1.0" encoding="utf-8"?>
<formControlPr xmlns="http://schemas.microsoft.com/office/spreadsheetml/2009/9/main" objectType="CheckBox" fmlaLink="$H$12" lockText="1" noThreeD="1"/>
</file>

<file path=xl/ctrlProps/ctrlProp365.xml><?xml version="1.0" encoding="utf-8"?>
<formControlPr xmlns="http://schemas.microsoft.com/office/spreadsheetml/2009/9/main" objectType="CheckBox" fmlaLink="$H$20" lockText="1" noThreeD="1"/>
</file>

<file path=xl/ctrlProps/ctrlProp366.xml><?xml version="1.0" encoding="utf-8"?>
<formControlPr xmlns="http://schemas.microsoft.com/office/spreadsheetml/2009/9/main" objectType="CheckBox" fmlaLink="$H$21" lockText="1" noThreeD="1"/>
</file>

<file path=xl/ctrlProps/ctrlProp367.xml><?xml version="1.0" encoding="utf-8"?>
<formControlPr xmlns="http://schemas.microsoft.com/office/spreadsheetml/2009/9/main" objectType="CheckBox" fmlaLink="$H$22" lockText="1" noThreeD="1"/>
</file>

<file path=xl/ctrlProps/ctrlProp368.xml><?xml version="1.0" encoding="utf-8"?>
<formControlPr xmlns="http://schemas.microsoft.com/office/spreadsheetml/2009/9/main" objectType="CheckBox" fmlaLink="$H$23" lockText="1" noThreeD="1"/>
</file>

<file path=xl/ctrlProps/ctrlProp369.xml><?xml version="1.0" encoding="utf-8"?>
<formControlPr xmlns="http://schemas.microsoft.com/office/spreadsheetml/2009/9/main" objectType="CheckBox" fmlaLink="$H$24" lockText="1" noThreeD="1"/>
</file>

<file path=xl/ctrlProps/ctrlProp37.xml><?xml version="1.0" encoding="utf-8"?>
<formControlPr xmlns="http://schemas.microsoft.com/office/spreadsheetml/2009/9/main" objectType="CheckBox" fmlaLink="$H$42" lockText="1" noThreeD="1"/>
</file>

<file path=xl/ctrlProps/ctrlProp370.xml><?xml version="1.0" encoding="utf-8"?>
<formControlPr xmlns="http://schemas.microsoft.com/office/spreadsheetml/2009/9/main" objectType="CheckBox" fmlaLink="$H$27" lockText="1" noThreeD="1"/>
</file>

<file path=xl/ctrlProps/ctrlProp371.xml><?xml version="1.0" encoding="utf-8"?>
<formControlPr xmlns="http://schemas.microsoft.com/office/spreadsheetml/2009/9/main" objectType="CheckBox" fmlaLink="$H$28" lockText="1" noThreeD="1"/>
</file>

<file path=xl/ctrlProps/ctrlProp372.xml><?xml version="1.0" encoding="utf-8"?>
<formControlPr xmlns="http://schemas.microsoft.com/office/spreadsheetml/2009/9/main" objectType="CheckBox" fmlaLink="$H$29" lockText="1" noThreeD="1"/>
</file>

<file path=xl/ctrlProps/ctrlProp373.xml><?xml version="1.0" encoding="utf-8"?>
<formControlPr xmlns="http://schemas.microsoft.com/office/spreadsheetml/2009/9/main" objectType="CheckBox" fmlaLink="$H$30" lockText="1" noThreeD="1"/>
</file>

<file path=xl/ctrlProps/ctrlProp374.xml><?xml version="1.0" encoding="utf-8"?>
<formControlPr xmlns="http://schemas.microsoft.com/office/spreadsheetml/2009/9/main" objectType="CheckBox" fmlaLink="$H$31" lockText="1" noThreeD="1"/>
</file>

<file path=xl/ctrlProps/ctrlProp375.xml><?xml version="1.0" encoding="utf-8"?>
<formControlPr xmlns="http://schemas.microsoft.com/office/spreadsheetml/2009/9/main" objectType="CheckBox" fmlaLink="$H$32" lockText="1" noThreeD="1"/>
</file>

<file path=xl/ctrlProps/ctrlProp376.xml><?xml version="1.0" encoding="utf-8"?>
<formControlPr xmlns="http://schemas.microsoft.com/office/spreadsheetml/2009/9/main" objectType="CheckBox" fmlaLink="$H$33" lockText="1" noThreeD="1"/>
</file>

<file path=xl/ctrlProps/ctrlProp377.xml><?xml version="1.0" encoding="utf-8"?>
<formControlPr xmlns="http://schemas.microsoft.com/office/spreadsheetml/2009/9/main" objectType="CheckBox" fmlaLink="$H$34" lockText="1" noThreeD="1"/>
</file>

<file path=xl/ctrlProps/ctrlProp378.xml><?xml version="1.0" encoding="utf-8"?>
<formControlPr xmlns="http://schemas.microsoft.com/office/spreadsheetml/2009/9/main" objectType="CheckBox" fmlaLink="$H$25" lockText="1" noThreeD="1"/>
</file>

<file path=xl/ctrlProps/ctrlProp379.xml><?xml version="1.0" encoding="utf-8"?>
<formControlPr xmlns="http://schemas.microsoft.com/office/spreadsheetml/2009/9/main" objectType="CheckBox" fmlaLink="$H$26" lockText="1" noThreeD="1"/>
</file>

<file path=xl/ctrlProps/ctrlProp38.xml><?xml version="1.0" encoding="utf-8"?>
<formControlPr xmlns="http://schemas.microsoft.com/office/spreadsheetml/2009/9/main" objectType="CheckBox" fmlaLink="$H$43" lockText="1" noThreeD="1"/>
</file>

<file path=xl/ctrlProps/ctrlProp380.xml><?xml version="1.0" encoding="utf-8"?>
<formControlPr xmlns="http://schemas.microsoft.com/office/spreadsheetml/2009/9/main" objectType="CheckBox" fmlaLink="$H$61" lockText="1" noThreeD="1"/>
</file>

<file path=xl/ctrlProps/ctrlProp381.xml><?xml version="1.0" encoding="utf-8"?>
<formControlPr xmlns="http://schemas.microsoft.com/office/spreadsheetml/2009/9/main" objectType="CheckBox" fmlaLink="$H$37" lockText="1" noThreeD="1"/>
</file>

<file path=xl/ctrlProps/ctrlProp382.xml><?xml version="1.0" encoding="utf-8"?>
<formControlPr xmlns="http://schemas.microsoft.com/office/spreadsheetml/2009/9/main" objectType="CheckBox" fmlaLink="$H$38" lockText="1" noThreeD="1"/>
</file>

<file path=xl/ctrlProps/ctrlProp383.xml><?xml version="1.0" encoding="utf-8"?>
<formControlPr xmlns="http://schemas.microsoft.com/office/spreadsheetml/2009/9/main" objectType="CheckBox" fmlaLink="$H$39" lockText="1" noThreeD="1"/>
</file>

<file path=xl/ctrlProps/ctrlProp384.xml><?xml version="1.0" encoding="utf-8"?>
<formControlPr xmlns="http://schemas.microsoft.com/office/spreadsheetml/2009/9/main" objectType="CheckBox" fmlaLink="$H$40" lockText="1" noThreeD="1"/>
</file>

<file path=xl/ctrlProps/ctrlProp385.xml><?xml version="1.0" encoding="utf-8"?>
<formControlPr xmlns="http://schemas.microsoft.com/office/spreadsheetml/2009/9/main" objectType="CheckBox" fmlaLink="$H$41" lockText="1" noThreeD="1"/>
</file>

<file path=xl/ctrlProps/ctrlProp386.xml><?xml version="1.0" encoding="utf-8"?>
<formControlPr xmlns="http://schemas.microsoft.com/office/spreadsheetml/2009/9/main" objectType="CheckBox" fmlaLink="$H$42" lockText="1" noThreeD="1"/>
</file>

<file path=xl/ctrlProps/ctrlProp387.xml><?xml version="1.0" encoding="utf-8"?>
<formControlPr xmlns="http://schemas.microsoft.com/office/spreadsheetml/2009/9/main" objectType="CheckBox" fmlaLink="$H$43" lockText="1" noThreeD="1"/>
</file>

<file path=xl/ctrlProps/ctrlProp388.xml><?xml version="1.0" encoding="utf-8"?>
<formControlPr xmlns="http://schemas.microsoft.com/office/spreadsheetml/2009/9/main" objectType="CheckBox" fmlaLink="$H$44" lockText="1" noThreeD="1"/>
</file>

<file path=xl/ctrlProps/ctrlProp389.xml><?xml version="1.0" encoding="utf-8"?>
<formControlPr xmlns="http://schemas.microsoft.com/office/spreadsheetml/2009/9/main" objectType="CheckBox" fmlaLink="$H$47" lockText="1" noThreeD="1"/>
</file>

<file path=xl/ctrlProps/ctrlProp39.xml><?xml version="1.0" encoding="utf-8"?>
<formControlPr xmlns="http://schemas.microsoft.com/office/spreadsheetml/2009/9/main" objectType="CheckBox" fmlaLink="$H$44" lockText="1" noThreeD="1"/>
</file>

<file path=xl/ctrlProps/ctrlProp390.xml><?xml version="1.0" encoding="utf-8"?>
<formControlPr xmlns="http://schemas.microsoft.com/office/spreadsheetml/2009/9/main" objectType="CheckBox" fmlaLink="$H$48" lockText="1" noThreeD="1"/>
</file>

<file path=xl/ctrlProps/ctrlProp391.xml><?xml version="1.0" encoding="utf-8"?>
<formControlPr xmlns="http://schemas.microsoft.com/office/spreadsheetml/2009/9/main" objectType="CheckBox" fmlaLink="$H$49" lockText="1" noThreeD="1"/>
</file>

<file path=xl/ctrlProps/ctrlProp392.xml><?xml version="1.0" encoding="utf-8"?>
<formControlPr xmlns="http://schemas.microsoft.com/office/spreadsheetml/2009/9/main" objectType="CheckBox" fmlaLink="$H$50" lockText="1" noThreeD="1"/>
</file>

<file path=xl/ctrlProps/ctrlProp393.xml><?xml version="1.0" encoding="utf-8"?>
<formControlPr xmlns="http://schemas.microsoft.com/office/spreadsheetml/2009/9/main" objectType="CheckBox" fmlaLink="$H$51" lockText="1" noThreeD="1"/>
</file>

<file path=xl/ctrlProps/ctrlProp394.xml><?xml version="1.0" encoding="utf-8"?>
<formControlPr xmlns="http://schemas.microsoft.com/office/spreadsheetml/2009/9/main" objectType="CheckBox" fmlaLink="$H$52" lockText="1" noThreeD="1"/>
</file>

<file path=xl/ctrlProps/ctrlProp395.xml><?xml version="1.0" encoding="utf-8"?>
<formControlPr xmlns="http://schemas.microsoft.com/office/spreadsheetml/2009/9/main" objectType="CheckBox" fmlaLink="$H$53" lockText="1" noThreeD="1"/>
</file>

<file path=xl/ctrlProps/ctrlProp396.xml><?xml version="1.0" encoding="utf-8"?>
<formControlPr xmlns="http://schemas.microsoft.com/office/spreadsheetml/2009/9/main" objectType="CheckBox" fmlaLink="$H$54" lockText="1" noThreeD="1"/>
</file>

<file path=xl/ctrlProps/ctrlProp397.xml><?xml version="1.0" encoding="utf-8"?>
<formControlPr xmlns="http://schemas.microsoft.com/office/spreadsheetml/2009/9/main" objectType="CheckBox" fmlaLink="$H$55" lockText="1" noThreeD="1"/>
</file>

<file path=xl/ctrlProps/ctrlProp398.xml><?xml version="1.0" encoding="utf-8"?>
<formControlPr xmlns="http://schemas.microsoft.com/office/spreadsheetml/2009/9/main" objectType="CheckBox" fmlaLink="$H$56" lockText="1" noThreeD="1"/>
</file>

<file path=xl/ctrlProps/ctrlProp399.xml><?xml version="1.0" encoding="utf-8"?>
<formControlPr xmlns="http://schemas.microsoft.com/office/spreadsheetml/2009/9/main" objectType="CheckBox" fmlaLink="$H$57" lockText="1" noThreeD="1"/>
</file>

<file path=xl/ctrlProps/ctrlProp4.xml><?xml version="1.0" encoding="utf-8"?>
<formControlPr xmlns="http://schemas.microsoft.com/office/spreadsheetml/2009/9/main" objectType="CheckBox" fmlaLink="$H$7" lockText="1" noThreeD="1"/>
</file>

<file path=xl/ctrlProps/ctrlProp40.xml><?xml version="1.0" encoding="utf-8"?>
<formControlPr xmlns="http://schemas.microsoft.com/office/spreadsheetml/2009/9/main" objectType="CheckBox" fmlaLink="$H$45" lockText="1" noThreeD="1"/>
</file>

<file path=xl/ctrlProps/ctrlProp400.xml><?xml version="1.0" encoding="utf-8"?>
<formControlPr xmlns="http://schemas.microsoft.com/office/spreadsheetml/2009/9/main" objectType="CheckBox" fmlaLink="$H$58" lockText="1" noThreeD="1"/>
</file>

<file path=xl/ctrlProps/ctrlProp401.xml><?xml version="1.0" encoding="utf-8"?>
<formControlPr xmlns="http://schemas.microsoft.com/office/spreadsheetml/2009/9/main" objectType="CheckBox" fmlaLink="$H$59" lockText="1" noThreeD="1"/>
</file>

<file path=xl/ctrlProps/ctrlProp402.xml><?xml version="1.0" encoding="utf-8"?>
<formControlPr xmlns="http://schemas.microsoft.com/office/spreadsheetml/2009/9/main" objectType="CheckBox" fmlaLink="$H$60" lockText="1" noThreeD="1"/>
</file>

<file path=xl/ctrlProps/ctrlProp403.xml><?xml version="1.0" encoding="utf-8"?>
<formControlPr xmlns="http://schemas.microsoft.com/office/spreadsheetml/2009/9/main" objectType="CheckBox" fmlaLink="$H$62" lockText="1" noThreeD="1"/>
</file>

<file path=xl/ctrlProps/ctrlProp404.xml><?xml version="1.0" encoding="utf-8"?>
<formControlPr xmlns="http://schemas.microsoft.com/office/spreadsheetml/2009/9/main" objectType="CheckBox" fmlaLink="$H$63" lockText="1" noThreeD="1"/>
</file>

<file path=xl/ctrlProps/ctrlProp405.xml><?xml version="1.0" encoding="utf-8"?>
<formControlPr xmlns="http://schemas.microsoft.com/office/spreadsheetml/2009/9/main" objectType="CheckBox" fmlaLink="$H$45" lockText="1" noThreeD="1"/>
</file>

<file path=xl/ctrlProps/ctrlProp406.xml><?xml version="1.0" encoding="utf-8"?>
<formControlPr xmlns="http://schemas.microsoft.com/office/spreadsheetml/2009/9/main" objectType="CheckBox" fmlaLink="$H$46" lockText="1" noThreeD="1"/>
</file>

<file path=xl/ctrlProps/ctrlProp407.xml><?xml version="1.0" encoding="utf-8"?>
<formControlPr xmlns="http://schemas.microsoft.com/office/spreadsheetml/2009/9/main" objectType="CheckBox" fmlaLink="$H$3" lockText="1" noThreeD="1"/>
</file>

<file path=xl/ctrlProps/ctrlProp408.xml><?xml version="1.0" encoding="utf-8"?>
<formControlPr xmlns="http://schemas.microsoft.com/office/spreadsheetml/2009/9/main" objectType="CheckBox" fmlaLink="$H$4" lockText="1" noThreeD="1"/>
</file>

<file path=xl/ctrlProps/ctrlProp409.xml><?xml version="1.0" encoding="utf-8"?>
<formControlPr xmlns="http://schemas.microsoft.com/office/spreadsheetml/2009/9/main" objectType="CheckBox" fmlaLink="$H$5" lockText="1" noThreeD="1"/>
</file>

<file path=xl/ctrlProps/ctrlProp41.xml><?xml version="1.0" encoding="utf-8"?>
<formControlPr xmlns="http://schemas.microsoft.com/office/spreadsheetml/2009/9/main" objectType="CheckBox" fmlaLink="$H$46" lockText="1" noThreeD="1"/>
</file>

<file path=xl/ctrlProps/ctrlProp410.xml><?xml version="1.0" encoding="utf-8"?>
<formControlPr xmlns="http://schemas.microsoft.com/office/spreadsheetml/2009/9/main" objectType="CheckBox" fmlaLink="$H$6" lockText="1" noThreeD="1"/>
</file>

<file path=xl/ctrlProps/ctrlProp411.xml><?xml version="1.0" encoding="utf-8"?>
<formControlPr xmlns="http://schemas.microsoft.com/office/spreadsheetml/2009/9/main" objectType="CheckBox" fmlaLink="$H$7" lockText="1" noThreeD="1"/>
</file>

<file path=xl/ctrlProps/ctrlProp412.xml><?xml version="1.0" encoding="utf-8"?>
<formControlPr xmlns="http://schemas.microsoft.com/office/spreadsheetml/2009/9/main" objectType="CheckBox" fmlaLink="$H$8" lockText="1" noThreeD="1"/>
</file>

<file path=xl/ctrlProps/ctrlProp413.xml><?xml version="1.0" encoding="utf-8"?>
<formControlPr xmlns="http://schemas.microsoft.com/office/spreadsheetml/2009/9/main" objectType="CheckBox" fmlaLink="$H$10" lockText="1" noThreeD="1"/>
</file>

<file path=xl/ctrlProps/ctrlProp414.xml><?xml version="1.0" encoding="utf-8"?>
<formControlPr xmlns="http://schemas.microsoft.com/office/spreadsheetml/2009/9/main" objectType="CheckBox" fmlaLink="$H$9" lockText="1" noThreeD="1"/>
</file>

<file path=xl/ctrlProps/ctrlProp415.xml><?xml version="1.0" encoding="utf-8"?>
<formControlPr xmlns="http://schemas.microsoft.com/office/spreadsheetml/2009/9/main" objectType="CheckBox" fmlaLink="$H$11" lockText="1" noThreeD="1"/>
</file>

<file path=xl/ctrlProps/ctrlProp416.xml><?xml version="1.0" encoding="utf-8"?>
<formControlPr xmlns="http://schemas.microsoft.com/office/spreadsheetml/2009/9/main" objectType="CheckBox" fmlaLink="$H$12" lockText="1" noThreeD="1"/>
</file>

<file path=xl/ctrlProps/ctrlProp417.xml><?xml version="1.0" encoding="utf-8"?>
<formControlPr xmlns="http://schemas.microsoft.com/office/spreadsheetml/2009/9/main" objectType="CheckBox" fmlaLink="$H$13" lockText="1" noThreeD="1"/>
</file>

<file path=xl/ctrlProps/ctrlProp418.xml><?xml version="1.0" encoding="utf-8"?>
<formControlPr xmlns="http://schemas.microsoft.com/office/spreadsheetml/2009/9/main" objectType="CheckBox" fmlaLink="$H$14" lockText="1" noThreeD="1"/>
</file>

<file path=xl/ctrlProps/ctrlProp419.xml><?xml version="1.0" encoding="utf-8"?>
<formControlPr xmlns="http://schemas.microsoft.com/office/spreadsheetml/2009/9/main" objectType="CheckBox" fmlaLink="$H$15" lockText="1" noThreeD="1"/>
</file>

<file path=xl/ctrlProps/ctrlProp42.xml><?xml version="1.0" encoding="utf-8"?>
<formControlPr xmlns="http://schemas.microsoft.com/office/spreadsheetml/2009/9/main" objectType="CheckBox" fmlaLink="$H$47" lockText="1" noThreeD="1"/>
</file>

<file path=xl/ctrlProps/ctrlProp420.xml><?xml version="1.0" encoding="utf-8"?>
<formControlPr xmlns="http://schemas.microsoft.com/office/spreadsheetml/2009/9/main" objectType="CheckBox" fmlaLink="$H$17" lockText="1" noThreeD="1"/>
</file>

<file path=xl/ctrlProps/ctrlProp421.xml><?xml version="1.0" encoding="utf-8"?>
<formControlPr xmlns="http://schemas.microsoft.com/office/spreadsheetml/2009/9/main" objectType="CheckBox" fmlaLink="$H$18" lockText="1" noThreeD="1"/>
</file>

<file path=xl/ctrlProps/ctrlProp422.xml><?xml version="1.0" encoding="utf-8"?>
<formControlPr xmlns="http://schemas.microsoft.com/office/spreadsheetml/2009/9/main" objectType="CheckBox" fmlaLink="$H$20" lockText="1" noThreeD="1"/>
</file>

<file path=xl/ctrlProps/ctrlProp423.xml><?xml version="1.0" encoding="utf-8"?>
<formControlPr xmlns="http://schemas.microsoft.com/office/spreadsheetml/2009/9/main" objectType="CheckBox" fmlaLink="$H$22" lockText="1" noThreeD="1"/>
</file>

<file path=xl/ctrlProps/ctrlProp424.xml><?xml version="1.0" encoding="utf-8"?>
<formControlPr xmlns="http://schemas.microsoft.com/office/spreadsheetml/2009/9/main" objectType="CheckBox" fmlaLink="$H$23" lockText="1" noThreeD="1"/>
</file>

<file path=xl/ctrlProps/ctrlProp425.xml><?xml version="1.0" encoding="utf-8"?>
<formControlPr xmlns="http://schemas.microsoft.com/office/spreadsheetml/2009/9/main" objectType="CheckBox" fmlaLink="$H$24" lockText="1" noThreeD="1"/>
</file>

<file path=xl/ctrlProps/ctrlProp426.xml><?xml version="1.0" encoding="utf-8"?>
<formControlPr xmlns="http://schemas.microsoft.com/office/spreadsheetml/2009/9/main" objectType="CheckBox" fmlaLink="$H$25" lockText="1" noThreeD="1"/>
</file>

<file path=xl/ctrlProps/ctrlProp427.xml><?xml version="1.0" encoding="utf-8"?>
<formControlPr xmlns="http://schemas.microsoft.com/office/spreadsheetml/2009/9/main" objectType="CheckBox" fmlaLink="$H$26" lockText="1" noThreeD="1"/>
</file>

<file path=xl/ctrlProps/ctrlProp428.xml><?xml version="1.0" encoding="utf-8"?>
<formControlPr xmlns="http://schemas.microsoft.com/office/spreadsheetml/2009/9/main" objectType="CheckBox" fmlaLink="$H$27" lockText="1" noThreeD="1"/>
</file>

<file path=xl/ctrlProps/ctrlProp429.xml><?xml version="1.0" encoding="utf-8"?>
<formControlPr xmlns="http://schemas.microsoft.com/office/spreadsheetml/2009/9/main" objectType="CheckBox" fmlaLink="$H$28" lockText="1" noThreeD="1"/>
</file>

<file path=xl/ctrlProps/ctrlProp43.xml><?xml version="1.0" encoding="utf-8"?>
<formControlPr xmlns="http://schemas.microsoft.com/office/spreadsheetml/2009/9/main" objectType="CheckBox" fmlaLink="$H$48" lockText="1" noThreeD="1"/>
</file>

<file path=xl/ctrlProps/ctrlProp430.xml><?xml version="1.0" encoding="utf-8"?>
<formControlPr xmlns="http://schemas.microsoft.com/office/spreadsheetml/2009/9/main" objectType="CheckBox" fmlaLink="$H$29" lockText="1" noThreeD="1"/>
</file>

<file path=xl/ctrlProps/ctrlProp431.xml><?xml version="1.0" encoding="utf-8"?>
<formControlPr xmlns="http://schemas.microsoft.com/office/spreadsheetml/2009/9/main" objectType="CheckBox" fmlaLink="$H$31" lockText="1" noThreeD="1"/>
</file>

<file path=xl/ctrlProps/ctrlProp432.xml><?xml version="1.0" encoding="utf-8"?>
<formControlPr xmlns="http://schemas.microsoft.com/office/spreadsheetml/2009/9/main" objectType="CheckBox" fmlaLink="$H$32" lockText="1" noThreeD="1"/>
</file>

<file path=xl/ctrlProps/ctrlProp433.xml><?xml version="1.0" encoding="utf-8"?>
<formControlPr xmlns="http://schemas.microsoft.com/office/spreadsheetml/2009/9/main" objectType="CheckBox" fmlaLink="$H$33" lockText="1" noThreeD="1"/>
</file>

<file path=xl/ctrlProps/ctrlProp434.xml><?xml version="1.0" encoding="utf-8"?>
<formControlPr xmlns="http://schemas.microsoft.com/office/spreadsheetml/2009/9/main" objectType="CheckBox" fmlaLink="$H$35" lockText="1" noThreeD="1"/>
</file>

<file path=xl/ctrlProps/ctrlProp435.xml><?xml version="1.0" encoding="utf-8"?>
<formControlPr xmlns="http://schemas.microsoft.com/office/spreadsheetml/2009/9/main" objectType="CheckBox" fmlaLink="$H$36" lockText="1" noThreeD="1"/>
</file>

<file path=xl/ctrlProps/ctrlProp436.xml><?xml version="1.0" encoding="utf-8"?>
<formControlPr xmlns="http://schemas.microsoft.com/office/spreadsheetml/2009/9/main" objectType="CheckBox" fmlaLink="$H$37" lockText="1" noThreeD="1"/>
</file>

<file path=xl/ctrlProps/ctrlProp437.xml><?xml version="1.0" encoding="utf-8"?>
<formControlPr xmlns="http://schemas.microsoft.com/office/spreadsheetml/2009/9/main" objectType="CheckBox" fmlaLink="$H$38" lockText="1" noThreeD="1"/>
</file>

<file path=xl/ctrlProps/ctrlProp438.xml><?xml version="1.0" encoding="utf-8"?>
<formControlPr xmlns="http://schemas.microsoft.com/office/spreadsheetml/2009/9/main" objectType="CheckBox" fmlaLink="$H$39" lockText="1" noThreeD="1"/>
</file>

<file path=xl/ctrlProps/ctrlProp439.xml><?xml version="1.0" encoding="utf-8"?>
<formControlPr xmlns="http://schemas.microsoft.com/office/spreadsheetml/2009/9/main" objectType="CheckBox" fmlaLink="$H$40" lockText="1" noThreeD="1"/>
</file>

<file path=xl/ctrlProps/ctrlProp44.xml><?xml version="1.0" encoding="utf-8"?>
<formControlPr xmlns="http://schemas.microsoft.com/office/spreadsheetml/2009/9/main" objectType="CheckBox" fmlaLink="$H$49" lockText="1" noThreeD="1"/>
</file>

<file path=xl/ctrlProps/ctrlProp440.xml><?xml version="1.0" encoding="utf-8"?>
<formControlPr xmlns="http://schemas.microsoft.com/office/spreadsheetml/2009/9/main" objectType="CheckBox" fmlaLink="$H$41" lockText="1" noThreeD="1"/>
</file>

<file path=xl/ctrlProps/ctrlProp441.xml><?xml version="1.0" encoding="utf-8"?>
<formControlPr xmlns="http://schemas.microsoft.com/office/spreadsheetml/2009/9/main" objectType="CheckBox" fmlaLink="$H$42" lockText="1" noThreeD="1"/>
</file>

<file path=xl/ctrlProps/ctrlProp442.xml><?xml version="1.0" encoding="utf-8"?>
<formControlPr xmlns="http://schemas.microsoft.com/office/spreadsheetml/2009/9/main" objectType="CheckBox" fmlaLink="$H$43" lockText="1" noThreeD="1"/>
</file>

<file path=xl/ctrlProps/ctrlProp443.xml><?xml version="1.0" encoding="utf-8"?>
<formControlPr xmlns="http://schemas.microsoft.com/office/spreadsheetml/2009/9/main" objectType="CheckBox" fmlaLink="$H$44" lockText="1" noThreeD="1"/>
</file>

<file path=xl/ctrlProps/ctrlProp444.xml><?xml version="1.0" encoding="utf-8"?>
<formControlPr xmlns="http://schemas.microsoft.com/office/spreadsheetml/2009/9/main" objectType="CheckBox" fmlaLink="$H$45" lockText="1" noThreeD="1"/>
</file>

<file path=xl/ctrlProps/ctrlProp445.xml><?xml version="1.0" encoding="utf-8"?>
<formControlPr xmlns="http://schemas.microsoft.com/office/spreadsheetml/2009/9/main" objectType="CheckBox" fmlaLink="$H$46" lockText="1" noThreeD="1"/>
</file>

<file path=xl/ctrlProps/ctrlProp446.xml><?xml version="1.0" encoding="utf-8"?>
<formControlPr xmlns="http://schemas.microsoft.com/office/spreadsheetml/2009/9/main" objectType="CheckBox" fmlaLink="$H$47" lockText="1" noThreeD="1"/>
</file>

<file path=xl/ctrlProps/ctrlProp447.xml><?xml version="1.0" encoding="utf-8"?>
<formControlPr xmlns="http://schemas.microsoft.com/office/spreadsheetml/2009/9/main" objectType="CheckBox" fmlaLink="$H$48" lockText="1" noThreeD="1"/>
</file>

<file path=xl/ctrlProps/ctrlProp448.xml><?xml version="1.0" encoding="utf-8"?>
<formControlPr xmlns="http://schemas.microsoft.com/office/spreadsheetml/2009/9/main" objectType="CheckBox" fmlaLink="$H$49" lockText="1" noThreeD="1"/>
</file>

<file path=xl/ctrlProps/ctrlProp449.xml><?xml version="1.0" encoding="utf-8"?>
<formControlPr xmlns="http://schemas.microsoft.com/office/spreadsheetml/2009/9/main" objectType="CheckBox" fmlaLink="$H$50" lockText="1" noThreeD="1"/>
</file>

<file path=xl/ctrlProps/ctrlProp45.xml><?xml version="1.0" encoding="utf-8"?>
<formControlPr xmlns="http://schemas.microsoft.com/office/spreadsheetml/2009/9/main" objectType="CheckBox" fmlaLink="$H$50" lockText="1" noThreeD="1"/>
</file>

<file path=xl/ctrlProps/ctrlProp450.xml><?xml version="1.0" encoding="utf-8"?>
<formControlPr xmlns="http://schemas.microsoft.com/office/spreadsheetml/2009/9/main" objectType="CheckBox" fmlaLink="$H$51" lockText="1" noThreeD="1"/>
</file>

<file path=xl/ctrlProps/ctrlProp451.xml><?xml version="1.0" encoding="utf-8"?>
<formControlPr xmlns="http://schemas.microsoft.com/office/spreadsheetml/2009/9/main" objectType="CheckBox" fmlaLink="$H$52" lockText="1" noThreeD="1"/>
</file>

<file path=xl/ctrlProps/ctrlProp452.xml><?xml version="1.0" encoding="utf-8"?>
<formControlPr xmlns="http://schemas.microsoft.com/office/spreadsheetml/2009/9/main" objectType="CheckBox" fmlaLink="$H$34" lockText="1" noThreeD="1"/>
</file>

<file path=xl/ctrlProps/ctrlProp453.xml><?xml version="1.0" encoding="utf-8"?>
<formControlPr xmlns="http://schemas.microsoft.com/office/spreadsheetml/2009/9/main" objectType="CheckBox" fmlaLink="$H$30" lockText="1" noThreeD="1"/>
</file>

<file path=xl/ctrlProps/ctrlProp454.xml><?xml version="1.0" encoding="utf-8"?>
<formControlPr xmlns="http://schemas.microsoft.com/office/spreadsheetml/2009/9/main" objectType="CheckBox" fmlaLink="$H$16" lockText="1" noThreeD="1"/>
</file>

<file path=xl/ctrlProps/ctrlProp455.xml><?xml version="1.0" encoding="utf-8"?>
<formControlPr xmlns="http://schemas.microsoft.com/office/spreadsheetml/2009/9/main" objectType="CheckBox" fmlaLink="$H$19" lockText="1" noThreeD="1"/>
</file>

<file path=xl/ctrlProps/ctrlProp456.xml><?xml version="1.0" encoding="utf-8"?>
<formControlPr xmlns="http://schemas.microsoft.com/office/spreadsheetml/2009/9/main" objectType="CheckBox" fmlaLink="$H$21" lockText="1" noThreeD="1"/>
</file>

<file path=xl/ctrlProps/ctrlProp457.xml><?xml version="1.0" encoding="utf-8"?>
<formControlPr xmlns="http://schemas.microsoft.com/office/spreadsheetml/2009/9/main" objectType="CheckBox" fmlaLink="$H$4" lockText="1" noThreeD="1"/>
</file>

<file path=xl/ctrlProps/ctrlProp458.xml><?xml version="1.0" encoding="utf-8"?>
<formControlPr xmlns="http://schemas.microsoft.com/office/spreadsheetml/2009/9/main" objectType="CheckBox" fmlaLink="$H$5" lockText="1" noThreeD="1"/>
</file>

<file path=xl/ctrlProps/ctrlProp459.xml><?xml version="1.0" encoding="utf-8"?>
<formControlPr xmlns="http://schemas.microsoft.com/office/spreadsheetml/2009/9/main" objectType="CheckBox" fmlaLink="$H$6" lockText="1" noThreeD="1"/>
</file>

<file path=xl/ctrlProps/ctrlProp46.xml><?xml version="1.0" encoding="utf-8"?>
<formControlPr xmlns="http://schemas.microsoft.com/office/spreadsheetml/2009/9/main" objectType="CheckBox" fmlaLink="$H$51" lockText="1" noThreeD="1"/>
</file>

<file path=xl/ctrlProps/ctrlProp460.xml><?xml version="1.0" encoding="utf-8"?>
<formControlPr xmlns="http://schemas.microsoft.com/office/spreadsheetml/2009/9/main" objectType="CheckBox" fmlaLink="$H$7" lockText="1" noThreeD="1"/>
</file>

<file path=xl/ctrlProps/ctrlProp461.xml><?xml version="1.0" encoding="utf-8"?>
<formControlPr xmlns="http://schemas.microsoft.com/office/spreadsheetml/2009/9/main" objectType="CheckBox" fmlaLink="$H$8" lockText="1" noThreeD="1"/>
</file>

<file path=xl/ctrlProps/ctrlProp462.xml><?xml version="1.0" encoding="utf-8"?>
<formControlPr xmlns="http://schemas.microsoft.com/office/spreadsheetml/2009/9/main" objectType="CheckBox" fmlaLink="$H$9" lockText="1" noThreeD="1"/>
</file>

<file path=xl/ctrlProps/ctrlProp463.xml><?xml version="1.0" encoding="utf-8"?>
<formControlPr xmlns="http://schemas.microsoft.com/office/spreadsheetml/2009/9/main" objectType="CheckBox" fmlaLink="$H$10" lockText="1" noThreeD="1"/>
</file>

<file path=xl/ctrlProps/ctrlProp464.xml><?xml version="1.0" encoding="utf-8"?>
<formControlPr xmlns="http://schemas.microsoft.com/office/spreadsheetml/2009/9/main" objectType="CheckBox" fmlaLink="$H$11" lockText="1" noThreeD="1"/>
</file>

<file path=xl/ctrlProps/ctrlProp465.xml><?xml version="1.0" encoding="utf-8"?>
<formControlPr xmlns="http://schemas.microsoft.com/office/spreadsheetml/2009/9/main" objectType="CheckBox" fmlaLink="$H$12" lockText="1" noThreeD="1"/>
</file>

<file path=xl/ctrlProps/ctrlProp466.xml><?xml version="1.0" encoding="utf-8"?>
<formControlPr xmlns="http://schemas.microsoft.com/office/spreadsheetml/2009/9/main" objectType="CheckBox" fmlaLink="$H$13" lockText="1" noThreeD="1"/>
</file>

<file path=xl/ctrlProps/ctrlProp467.xml><?xml version="1.0" encoding="utf-8"?>
<formControlPr xmlns="http://schemas.microsoft.com/office/spreadsheetml/2009/9/main" objectType="CheckBox" fmlaLink="$H$14" lockText="1" noThreeD="1"/>
</file>

<file path=xl/ctrlProps/ctrlProp468.xml><?xml version="1.0" encoding="utf-8"?>
<formControlPr xmlns="http://schemas.microsoft.com/office/spreadsheetml/2009/9/main" objectType="CheckBox" fmlaLink="$H$16" lockText="1" noThreeD="1"/>
</file>

<file path=xl/ctrlProps/ctrlProp469.xml><?xml version="1.0" encoding="utf-8"?>
<formControlPr xmlns="http://schemas.microsoft.com/office/spreadsheetml/2009/9/main" objectType="CheckBox" fmlaLink="$H$17" lockText="1" noThreeD="1"/>
</file>

<file path=xl/ctrlProps/ctrlProp47.xml><?xml version="1.0" encoding="utf-8"?>
<formControlPr xmlns="http://schemas.microsoft.com/office/spreadsheetml/2009/9/main" objectType="CheckBox" fmlaLink="$H$52" lockText="1" noThreeD="1"/>
</file>

<file path=xl/ctrlProps/ctrlProp470.xml><?xml version="1.0" encoding="utf-8"?>
<formControlPr xmlns="http://schemas.microsoft.com/office/spreadsheetml/2009/9/main" objectType="CheckBox" fmlaLink="$H$18" lockText="1" noThreeD="1"/>
</file>

<file path=xl/ctrlProps/ctrlProp471.xml><?xml version="1.0" encoding="utf-8"?>
<formControlPr xmlns="http://schemas.microsoft.com/office/spreadsheetml/2009/9/main" objectType="CheckBox" fmlaLink="$H$19" lockText="1" noThreeD="1"/>
</file>

<file path=xl/ctrlProps/ctrlProp472.xml><?xml version="1.0" encoding="utf-8"?>
<formControlPr xmlns="http://schemas.microsoft.com/office/spreadsheetml/2009/9/main" objectType="CheckBox" fmlaLink="$H$20" lockText="1" noThreeD="1"/>
</file>

<file path=xl/ctrlProps/ctrlProp473.xml><?xml version="1.0" encoding="utf-8"?>
<formControlPr xmlns="http://schemas.microsoft.com/office/spreadsheetml/2009/9/main" objectType="CheckBox" fmlaLink="$H$21" lockText="1" noThreeD="1"/>
</file>

<file path=xl/ctrlProps/ctrlProp474.xml><?xml version="1.0" encoding="utf-8"?>
<formControlPr xmlns="http://schemas.microsoft.com/office/spreadsheetml/2009/9/main" objectType="CheckBox" fmlaLink="$H$22" lockText="1" noThreeD="1"/>
</file>

<file path=xl/ctrlProps/ctrlProp475.xml><?xml version="1.0" encoding="utf-8"?>
<formControlPr xmlns="http://schemas.microsoft.com/office/spreadsheetml/2009/9/main" objectType="CheckBox" fmlaLink="$H$24" lockText="1" noThreeD="1"/>
</file>

<file path=xl/ctrlProps/ctrlProp476.xml><?xml version="1.0" encoding="utf-8"?>
<formControlPr xmlns="http://schemas.microsoft.com/office/spreadsheetml/2009/9/main" objectType="CheckBox" fmlaLink="$H$25" lockText="1" noThreeD="1"/>
</file>

<file path=xl/ctrlProps/ctrlProp477.xml><?xml version="1.0" encoding="utf-8"?>
<formControlPr xmlns="http://schemas.microsoft.com/office/spreadsheetml/2009/9/main" objectType="CheckBox" fmlaLink="$H$26" lockText="1" noThreeD="1"/>
</file>

<file path=xl/ctrlProps/ctrlProp478.xml><?xml version="1.0" encoding="utf-8"?>
<formControlPr xmlns="http://schemas.microsoft.com/office/spreadsheetml/2009/9/main" objectType="CheckBox" fmlaLink="$H$27" lockText="1" noThreeD="1"/>
</file>

<file path=xl/ctrlProps/ctrlProp479.xml><?xml version="1.0" encoding="utf-8"?>
<formControlPr xmlns="http://schemas.microsoft.com/office/spreadsheetml/2009/9/main" objectType="CheckBox" fmlaLink="$H$28" lockText="1" noThreeD="1"/>
</file>

<file path=xl/ctrlProps/ctrlProp48.xml><?xml version="1.0" encoding="utf-8"?>
<formControlPr xmlns="http://schemas.microsoft.com/office/spreadsheetml/2009/9/main" objectType="CheckBox" fmlaLink="$H$55" lockText="1" noThreeD="1"/>
</file>

<file path=xl/ctrlProps/ctrlProp480.xml><?xml version="1.0" encoding="utf-8"?>
<formControlPr xmlns="http://schemas.microsoft.com/office/spreadsheetml/2009/9/main" objectType="CheckBox" fmlaLink="$H$29" lockText="1" noThreeD="1"/>
</file>

<file path=xl/ctrlProps/ctrlProp481.xml><?xml version="1.0" encoding="utf-8"?>
<formControlPr xmlns="http://schemas.microsoft.com/office/spreadsheetml/2009/9/main" objectType="CheckBox" fmlaLink="$H$30" lockText="1" noThreeD="1"/>
</file>

<file path=xl/ctrlProps/ctrlProp482.xml><?xml version="1.0" encoding="utf-8"?>
<formControlPr xmlns="http://schemas.microsoft.com/office/spreadsheetml/2009/9/main" objectType="CheckBox" fmlaLink="$H$31" lockText="1" noThreeD="1"/>
</file>

<file path=xl/ctrlProps/ctrlProp483.xml><?xml version="1.0" encoding="utf-8"?>
<formControlPr xmlns="http://schemas.microsoft.com/office/spreadsheetml/2009/9/main" objectType="CheckBox" fmlaLink="$H$32" lockText="1" noThreeD="1"/>
</file>

<file path=xl/ctrlProps/ctrlProp484.xml><?xml version="1.0" encoding="utf-8"?>
<formControlPr xmlns="http://schemas.microsoft.com/office/spreadsheetml/2009/9/main" objectType="CheckBox" fmlaLink="$H$33" lockText="1" noThreeD="1"/>
</file>

<file path=xl/ctrlProps/ctrlProp485.xml><?xml version="1.0" encoding="utf-8"?>
<formControlPr xmlns="http://schemas.microsoft.com/office/spreadsheetml/2009/9/main" objectType="CheckBox" fmlaLink="$H$34" lockText="1" noThreeD="1"/>
</file>

<file path=xl/ctrlProps/ctrlProp486.xml><?xml version="1.0" encoding="utf-8"?>
<formControlPr xmlns="http://schemas.microsoft.com/office/spreadsheetml/2009/9/main" objectType="CheckBox" fmlaLink="$H$35" lockText="1" noThreeD="1"/>
</file>

<file path=xl/ctrlProps/ctrlProp487.xml><?xml version="1.0" encoding="utf-8"?>
<formControlPr xmlns="http://schemas.microsoft.com/office/spreadsheetml/2009/9/main" objectType="CheckBox" fmlaLink="$H$36" lockText="1" noThreeD="1"/>
</file>

<file path=xl/ctrlProps/ctrlProp488.xml><?xml version="1.0" encoding="utf-8"?>
<formControlPr xmlns="http://schemas.microsoft.com/office/spreadsheetml/2009/9/main" objectType="CheckBox" fmlaLink="$H$37" lockText="1" noThreeD="1"/>
</file>

<file path=xl/ctrlProps/ctrlProp489.xml><?xml version="1.0" encoding="utf-8"?>
<formControlPr xmlns="http://schemas.microsoft.com/office/spreadsheetml/2009/9/main" objectType="CheckBox" fmlaLink="$H$38" lockText="1" noThreeD="1"/>
</file>

<file path=xl/ctrlProps/ctrlProp49.xml><?xml version="1.0" encoding="utf-8"?>
<formControlPr xmlns="http://schemas.microsoft.com/office/spreadsheetml/2009/9/main" objectType="CheckBox" fmlaLink="$H$56" lockText="1" noThreeD="1"/>
</file>

<file path=xl/ctrlProps/ctrlProp490.xml><?xml version="1.0" encoding="utf-8"?>
<formControlPr xmlns="http://schemas.microsoft.com/office/spreadsheetml/2009/9/main" objectType="CheckBox" fmlaLink="$H$39" lockText="1" noThreeD="1"/>
</file>

<file path=xl/ctrlProps/ctrlProp491.xml><?xml version="1.0" encoding="utf-8"?>
<formControlPr xmlns="http://schemas.microsoft.com/office/spreadsheetml/2009/9/main" objectType="CheckBox" fmlaLink="$H$40" lockText="1" noThreeD="1"/>
</file>

<file path=xl/ctrlProps/ctrlProp492.xml><?xml version="1.0" encoding="utf-8"?>
<formControlPr xmlns="http://schemas.microsoft.com/office/spreadsheetml/2009/9/main" objectType="CheckBox" fmlaLink="$H$15" lockText="1" noThreeD="1"/>
</file>

<file path=xl/ctrlProps/ctrlProp493.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8" lockText="1" noThreeD="1"/>
</file>

<file path=xl/ctrlProps/ctrlProp50.xml><?xml version="1.0" encoding="utf-8"?>
<formControlPr xmlns="http://schemas.microsoft.com/office/spreadsheetml/2009/9/main" objectType="CheckBox" fmlaLink="$H$57" lockText="1" noThreeD="1"/>
</file>

<file path=xl/ctrlProps/ctrlProp51.xml><?xml version="1.0" encoding="utf-8"?>
<formControlPr xmlns="http://schemas.microsoft.com/office/spreadsheetml/2009/9/main" objectType="CheckBox" fmlaLink="$H$58" lockText="1" noThreeD="1"/>
</file>

<file path=xl/ctrlProps/ctrlProp52.xml><?xml version="1.0" encoding="utf-8"?>
<formControlPr xmlns="http://schemas.microsoft.com/office/spreadsheetml/2009/9/main" objectType="CheckBox" fmlaLink="$H$59" lockText="1" noThreeD="1"/>
</file>

<file path=xl/ctrlProps/ctrlProp53.xml><?xml version="1.0" encoding="utf-8"?>
<formControlPr xmlns="http://schemas.microsoft.com/office/spreadsheetml/2009/9/main" objectType="CheckBox" fmlaLink="$H$60" lockText="1" noThreeD="1"/>
</file>

<file path=xl/ctrlProps/ctrlProp54.xml><?xml version="1.0" encoding="utf-8"?>
<formControlPr xmlns="http://schemas.microsoft.com/office/spreadsheetml/2009/9/main" objectType="CheckBox" fmlaLink="$H$61" lockText="1" noThreeD="1"/>
</file>

<file path=xl/ctrlProps/ctrlProp55.xml><?xml version="1.0" encoding="utf-8"?>
<formControlPr xmlns="http://schemas.microsoft.com/office/spreadsheetml/2009/9/main" objectType="CheckBox" fmlaLink="$H$62" lockText="1" noThreeD="1"/>
</file>

<file path=xl/ctrlProps/ctrlProp56.xml><?xml version="1.0" encoding="utf-8"?>
<formControlPr xmlns="http://schemas.microsoft.com/office/spreadsheetml/2009/9/main" objectType="CheckBox" fmlaLink="$H$63" lockText="1" noThreeD="1"/>
</file>

<file path=xl/ctrlProps/ctrlProp57.xml><?xml version="1.0" encoding="utf-8"?>
<formControlPr xmlns="http://schemas.microsoft.com/office/spreadsheetml/2009/9/main" objectType="CheckBox" fmlaLink="$H$64" lockText="1" noThreeD="1"/>
</file>

<file path=xl/ctrlProps/ctrlProp58.xml><?xml version="1.0" encoding="utf-8"?>
<formControlPr xmlns="http://schemas.microsoft.com/office/spreadsheetml/2009/9/main" objectType="CheckBox" fmlaLink="$H$65" lockText="1" noThreeD="1"/>
</file>

<file path=xl/ctrlProps/ctrlProp59.xml><?xml version="1.0" encoding="utf-8"?>
<formControlPr xmlns="http://schemas.microsoft.com/office/spreadsheetml/2009/9/main" objectType="CheckBox" fmlaLink="$H$66" lockText="1" noThreeD="1"/>
</file>

<file path=xl/ctrlProps/ctrlProp6.xml><?xml version="1.0" encoding="utf-8"?>
<formControlPr xmlns="http://schemas.microsoft.com/office/spreadsheetml/2009/9/main" objectType="CheckBox" fmlaLink="$H$9" lockText="1" noThreeD="1"/>
</file>

<file path=xl/ctrlProps/ctrlProp60.xml><?xml version="1.0" encoding="utf-8"?>
<formControlPr xmlns="http://schemas.microsoft.com/office/spreadsheetml/2009/9/main" objectType="CheckBox" fmlaLink="$H$67" lockText="1" noThreeD="1"/>
</file>

<file path=xl/ctrlProps/ctrlProp61.xml><?xml version="1.0" encoding="utf-8"?>
<formControlPr xmlns="http://schemas.microsoft.com/office/spreadsheetml/2009/9/main" objectType="CheckBox" fmlaLink="$H$68" lockText="1" noThreeD="1"/>
</file>

<file path=xl/ctrlProps/ctrlProp62.xml><?xml version="1.0" encoding="utf-8"?>
<formControlPr xmlns="http://schemas.microsoft.com/office/spreadsheetml/2009/9/main" objectType="CheckBox" fmlaLink="$H$69" lockText="1" noThreeD="1"/>
</file>

<file path=xl/ctrlProps/ctrlProp63.xml><?xml version="1.0" encoding="utf-8"?>
<formControlPr xmlns="http://schemas.microsoft.com/office/spreadsheetml/2009/9/main" objectType="CheckBox" fmlaLink="$H$70" lockText="1" noThreeD="1"/>
</file>

<file path=xl/ctrlProps/ctrlProp64.xml><?xml version="1.0" encoding="utf-8"?>
<formControlPr xmlns="http://schemas.microsoft.com/office/spreadsheetml/2009/9/main" objectType="CheckBox" fmlaLink="$H$71" lockText="1" noThreeD="1"/>
</file>

<file path=xl/ctrlProps/ctrlProp65.xml><?xml version="1.0" encoding="utf-8"?>
<formControlPr xmlns="http://schemas.microsoft.com/office/spreadsheetml/2009/9/main" objectType="CheckBox" fmlaLink="$H$72" lockText="1" noThreeD="1"/>
</file>

<file path=xl/ctrlProps/ctrlProp66.xml><?xml version="1.0" encoding="utf-8"?>
<formControlPr xmlns="http://schemas.microsoft.com/office/spreadsheetml/2009/9/main" objectType="CheckBox" fmlaLink="$H$73" lockText="1" noThreeD="1"/>
</file>

<file path=xl/ctrlProps/ctrlProp67.xml><?xml version="1.0" encoding="utf-8"?>
<formControlPr xmlns="http://schemas.microsoft.com/office/spreadsheetml/2009/9/main" objectType="CheckBox" fmlaLink="$H$74" lockText="1" noThreeD="1"/>
</file>

<file path=xl/ctrlProps/ctrlProp68.xml><?xml version="1.0" encoding="utf-8"?>
<formControlPr xmlns="http://schemas.microsoft.com/office/spreadsheetml/2009/9/main" objectType="CheckBox" fmlaLink="$H$75" lockText="1" noThreeD="1"/>
</file>

<file path=xl/ctrlProps/ctrlProp69.xml><?xml version="1.0" encoding="utf-8"?>
<formControlPr xmlns="http://schemas.microsoft.com/office/spreadsheetml/2009/9/main" objectType="CheckBox" fmlaLink="$H$76" lockText="1" noThreeD="1"/>
</file>

<file path=xl/ctrlProps/ctrlProp7.xml><?xml version="1.0" encoding="utf-8"?>
<formControlPr xmlns="http://schemas.microsoft.com/office/spreadsheetml/2009/9/main" objectType="CheckBox" fmlaLink="$H$10" lockText="1" noThreeD="1"/>
</file>

<file path=xl/ctrlProps/ctrlProp70.xml><?xml version="1.0" encoding="utf-8"?>
<formControlPr xmlns="http://schemas.microsoft.com/office/spreadsheetml/2009/9/main" objectType="CheckBox" fmlaLink="$H$77" lockText="1" noThreeD="1"/>
</file>

<file path=xl/ctrlProps/ctrlProp71.xml><?xml version="1.0" encoding="utf-8"?>
<formControlPr xmlns="http://schemas.microsoft.com/office/spreadsheetml/2009/9/main" objectType="CheckBox" fmlaLink="$H$4" lockText="1" noThreeD="1"/>
</file>

<file path=xl/ctrlProps/ctrlProp72.xml><?xml version="1.0" encoding="utf-8"?>
<formControlPr xmlns="http://schemas.microsoft.com/office/spreadsheetml/2009/9/main" objectType="CheckBox" fmlaLink="$H$5" lockText="1" noThreeD="1"/>
</file>

<file path=xl/ctrlProps/ctrlProp73.xml><?xml version="1.0" encoding="utf-8"?>
<formControlPr xmlns="http://schemas.microsoft.com/office/spreadsheetml/2009/9/main" objectType="CheckBox" fmlaLink="$H$6" lockText="1" noThreeD="1"/>
</file>

<file path=xl/ctrlProps/ctrlProp74.xml><?xml version="1.0" encoding="utf-8"?>
<formControlPr xmlns="http://schemas.microsoft.com/office/spreadsheetml/2009/9/main" objectType="CheckBox" fmlaLink="$H$7" lockText="1" noThreeD="1"/>
</file>

<file path=xl/ctrlProps/ctrlProp75.xml><?xml version="1.0" encoding="utf-8"?>
<formControlPr xmlns="http://schemas.microsoft.com/office/spreadsheetml/2009/9/main" objectType="CheckBox" fmlaLink="$H$8" lockText="1" noThreeD="1"/>
</file>

<file path=xl/ctrlProps/ctrlProp76.xml><?xml version="1.0" encoding="utf-8"?>
<formControlPr xmlns="http://schemas.microsoft.com/office/spreadsheetml/2009/9/main" objectType="CheckBox" fmlaLink="$H$9" lockText="1" noThreeD="1"/>
</file>

<file path=xl/ctrlProps/ctrlProp77.xml><?xml version="1.0" encoding="utf-8"?>
<formControlPr xmlns="http://schemas.microsoft.com/office/spreadsheetml/2009/9/main" objectType="CheckBox" fmlaLink="$H$10" lockText="1" noThreeD="1"/>
</file>

<file path=xl/ctrlProps/ctrlProp78.xml><?xml version="1.0" encoding="utf-8"?>
<formControlPr xmlns="http://schemas.microsoft.com/office/spreadsheetml/2009/9/main" objectType="CheckBox" fmlaLink="$H$11" lockText="1" noThreeD="1"/>
</file>

<file path=xl/ctrlProps/ctrlProp79.xml><?xml version="1.0" encoding="utf-8"?>
<formControlPr xmlns="http://schemas.microsoft.com/office/spreadsheetml/2009/9/main" objectType="CheckBox" fmlaLink="$H$12" lockText="1" noThreeD="1"/>
</file>

<file path=xl/ctrlProps/ctrlProp8.xml><?xml version="1.0" encoding="utf-8"?>
<formControlPr xmlns="http://schemas.microsoft.com/office/spreadsheetml/2009/9/main" objectType="CheckBox" fmlaLink="$H$11" lockText="1" noThreeD="1"/>
</file>

<file path=xl/ctrlProps/ctrlProp80.xml><?xml version="1.0" encoding="utf-8"?>
<formControlPr xmlns="http://schemas.microsoft.com/office/spreadsheetml/2009/9/main" objectType="CheckBox" fmlaLink="$H$13" lockText="1" noThreeD="1"/>
</file>

<file path=xl/ctrlProps/ctrlProp81.xml><?xml version="1.0" encoding="utf-8"?>
<formControlPr xmlns="http://schemas.microsoft.com/office/spreadsheetml/2009/9/main" objectType="CheckBox" fmlaLink="$H$14" lockText="1" noThreeD="1"/>
</file>

<file path=xl/ctrlProps/ctrlProp82.xml><?xml version="1.0" encoding="utf-8"?>
<formControlPr xmlns="http://schemas.microsoft.com/office/spreadsheetml/2009/9/main" objectType="CheckBox" fmlaLink="$H$15" lockText="1" noThreeD="1"/>
</file>

<file path=xl/ctrlProps/ctrlProp83.xml><?xml version="1.0" encoding="utf-8"?>
<formControlPr xmlns="http://schemas.microsoft.com/office/spreadsheetml/2009/9/main" objectType="CheckBox" fmlaLink="$H$16" lockText="1" noThreeD="1"/>
</file>

<file path=xl/ctrlProps/ctrlProp84.xml><?xml version="1.0" encoding="utf-8"?>
<formControlPr xmlns="http://schemas.microsoft.com/office/spreadsheetml/2009/9/main" objectType="CheckBox" fmlaLink="$H$17" lockText="1" noThreeD="1"/>
</file>

<file path=xl/ctrlProps/ctrlProp85.xml><?xml version="1.0" encoding="utf-8"?>
<formControlPr xmlns="http://schemas.microsoft.com/office/spreadsheetml/2009/9/main" objectType="CheckBox" fmlaLink="$H$18" lockText="1" noThreeD="1"/>
</file>

<file path=xl/ctrlProps/ctrlProp86.xml><?xml version="1.0" encoding="utf-8"?>
<formControlPr xmlns="http://schemas.microsoft.com/office/spreadsheetml/2009/9/main" objectType="CheckBox" fmlaLink="$H$19" lockText="1" noThreeD="1"/>
</file>

<file path=xl/ctrlProps/ctrlProp87.xml><?xml version="1.0" encoding="utf-8"?>
<formControlPr xmlns="http://schemas.microsoft.com/office/spreadsheetml/2009/9/main" objectType="CheckBox" fmlaLink="$H$20" lockText="1" noThreeD="1"/>
</file>

<file path=xl/ctrlProps/ctrlProp88.xml><?xml version="1.0" encoding="utf-8"?>
<formControlPr xmlns="http://schemas.microsoft.com/office/spreadsheetml/2009/9/main" objectType="CheckBox" fmlaLink="$H$21" lockText="1" noThreeD="1"/>
</file>

<file path=xl/ctrlProps/ctrlProp89.xml><?xml version="1.0" encoding="utf-8"?>
<formControlPr xmlns="http://schemas.microsoft.com/office/spreadsheetml/2009/9/main" objectType="CheckBox" fmlaLink="$H$22" lockText="1" noThreeD="1"/>
</file>

<file path=xl/ctrlProps/ctrlProp9.xml><?xml version="1.0" encoding="utf-8"?>
<formControlPr xmlns="http://schemas.microsoft.com/office/spreadsheetml/2009/9/main" objectType="CheckBox" fmlaLink="$H$12" lockText="1" noThreeD="1"/>
</file>

<file path=xl/ctrlProps/ctrlProp90.xml><?xml version="1.0" encoding="utf-8"?>
<formControlPr xmlns="http://schemas.microsoft.com/office/spreadsheetml/2009/9/main" objectType="CheckBox" fmlaLink="$H$23" lockText="1" noThreeD="1"/>
</file>

<file path=xl/ctrlProps/ctrlProp91.xml><?xml version="1.0" encoding="utf-8"?>
<formControlPr xmlns="http://schemas.microsoft.com/office/spreadsheetml/2009/9/main" objectType="CheckBox" fmlaLink="$H$25" lockText="1" noThreeD="1"/>
</file>

<file path=xl/ctrlProps/ctrlProp92.xml><?xml version="1.0" encoding="utf-8"?>
<formControlPr xmlns="http://schemas.microsoft.com/office/spreadsheetml/2009/9/main" objectType="CheckBox" fmlaLink="$H$26" lockText="1" noThreeD="1"/>
</file>

<file path=xl/ctrlProps/ctrlProp93.xml><?xml version="1.0" encoding="utf-8"?>
<formControlPr xmlns="http://schemas.microsoft.com/office/spreadsheetml/2009/9/main" objectType="CheckBox" fmlaLink="$H$27" lockText="1" noThreeD="1"/>
</file>

<file path=xl/ctrlProps/ctrlProp94.xml><?xml version="1.0" encoding="utf-8"?>
<formControlPr xmlns="http://schemas.microsoft.com/office/spreadsheetml/2009/9/main" objectType="CheckBox" fmlaLink="$H$28" lockText="1" noThreeD="1"/>
</file>

<file path=xl/ctrlProps/ctrlProp95.xml><?xml version="1.0" encoding="utf-8"?>
<formControlPr xmlns="http://schemas.microsoft.com/office/spreadsheetml/2009/9/main" objectType="CheckBox" fmlaLink="$H$38" lockText="1" noThreeD="1"/>
</file>

<file path=xl/ctrlProps/ctrlProp96.xml><?xml version="1.0" encoding="utf-8"?>
<formControlPr xmlns="http://schemas.microsoft.com/office/spreadsheetml/2009/9/main" objectType="CheckBox" fmlaLink="$H$39" lockText="1" noThreeD="1"/>
</file>

<file path=xl/ctrlProps/ctrlProp97.xml><?xml version="1.0" encoding="utf-8"?>
<formControlPr xmlns="http://schemas.microsoft.com/office/spreadsheetml/2009/9/main" objectType="CheckBox" fmlaLink="$H$40" lockText="1" noThreeD="1"/>
</file>

<file path=xl/ctrlProps/ctrlProp98.xml><?xml version="1.0" encoding="utf-8"?>
<formControlPr xmlns="http://schemas.microsoft.com/office/spreadsheetml/2009/9/main" objectType="CheckBox" fmlaLink="$H$41" lockText="1" noThreeD="1"/>
</file>

<file path=xl/ctrlProps/ctrlProp99.xml><?xml version="1.0" encoding="utf-8"?>
<formControlPr xmlns="http://schemas.microsoft.com/office/spreadsheetml/2009/9/main" objectType="CheckBox" fmlaLink="$H$4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Register&#246;versikt!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Register&#246;versikt!A1"/></Relationships>
</file>

<file path=xl/drawings/_rels/drawing4.xml.rels><?xml version="1.0" encoding="UTF-8" standalone="yes"?>
<Relationships xmlns="http://schemas.openxmlformats.org/package/2006/relationships"><Relationship Id="rId1" Type="http://schemas.openxmlformats.org/officeDocument/2006/relationships/hyperlink" Target="#Register&#246;versikt!A1"/></Relationships>
</file>

<file path=xl/drawings/_rels/drawing5.xml.rels><?xml version="1.0" encoding="UTF-8" standalone="yes"?>
<Relationships xmlns="http://schemas.openxmlformats.org/package/2006/relationships"><Relationship Id="rId1" Type="http://schemas.openxmlformats.org/officeDocument/2006/relationships/hyperlink" Target="#Register&#246;versikt!A1"/></Relationships>
</file>

<file path=xl/drawings/_rels/drawing6.xml.rels><?xml version="1.0" encoding="UTF-8" standalone="yes"?>
<Relationships xmlns="http://schemas.openxmlformats.org/package/2006/relationships"><Relationship Id="rId1" Type="http://schemas.openxmlformats.org/officeDocument/2006/relationships/hyperlink" Target="#Register&#246;versikt!A1"/></Relationships>
</file>

<file path=xl/drawings/_rels/drawing7.xml.rels><?xml version="1.0" encoding="UTF-8" standalone="yes"?>
<Relationships xmlns="http://schemas.openxmlformats.org/package/2006/relationships"><Relationship Id="rId1" Type="http://schemas.openxmlformats.org/officeDocument/2006/relationships/hyperlink" Target="#Register&#246;versikt!A1"/></Relationships>
</file>

<file path=xl/drawings/_rels/drawing8.xml.rels><?xml version="1.0" encoding="UTF-8" standalone="yes"?>
<Relationships xmlns="http://schemas.openxmlformats.org/package/2006/relationships"><Relationship Id="rId1" Type="http://schemas.openxmlformats.org/officeDocument/2006/relationships/hyperlink" Target="#Register&#246;versikt!A1"/></Relationships>
</file>

<file path=xl/drawings/_rels/drawing9.xml.rels><?xml version="1.0" encoding="UTF-8" standalone="yes"?>
<Relationships xmlns="http://schemas.openxmlformats.org/package/2006/relationships"><Relationship Id="rId1" Type="http://schemas.openxmlformats.org/officeDocument/2006/relationships/hyperlink" Target="#Register&#246;versikt!A1"/></Relationships>
</file>

<file path=xl/drawings/drawing1.xml><?xml version="1.0" encoding="utf-8"?>
<xdr:wsDr xmlns:xdr="http://schemas.openxmlformats.org/drawingml/2006/spreadsheetDrawing" xmlns:a="http://schemas.openxmlformats.org/drawingml/2006/main">
  <xdr:twoCellAnchor>
    <xdr:from>
      <xdr:col>0</xdr:col>
      <xdr:colOff>30480</xdr:colOff>
      <xdr:row>5</xdr:row>
      <xdr:rowOff>19050</xdr:rowOff>
    </xdr:from>
    <xdr:to>
      <xdr:col>6</xdr:col>
      <xdr:colOff>457200</xdr:colOff>
      <xdr:row>26</xdr:row>
      <xdr:rowOff>114300</xdr:rowOff>
    </xdr:to>
    <xdr:sp macro="" textlink="">
      <xdr:nvSpPr>
        <xdr:cNvPr id="5" name="textruta 4">
          <a:extLst>
            <a:ext uri="{FF2B5EF4-FFF2-40B4-BE49-F238E27FC236}">
              <a16:creationId xmlns:a16="http://schemas.microsoft.com/office/drawing/2014/main" id="{00000000-0008-0000-0000-000005000000}"/>
            </a:ext>
          </a:extLst>
        </xdr:cNvPr>
        <xdr:cNvSpPr txBox="1"/>
      </xdr:nvSpPr>
      <xdr:spPr>
        <a:xfrm>
          <a:off x="30480" y="1285875"/>
          <a:ext cx="4103370" cy="4038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2800" b="1" i="0" u="none" strike="noStrike">
              <a:solidFill>
                <a:sysClr val="windowText" lastClr="000000"/>
              </a:solidFill>
              <a:effectLst/>
              <a:latin typeface="Century Gothic" panose="020B0502020202020204" pitchFamily="34" charset="0"/>
              <a:ea typeface="+mn-ea"/>
              <a:cs typeface="+mn-cs"/>
            </a:rPr>
            <a:t>1</a:t>
          </a:r>
          <a:r>
            <a:rPr lang="sv-SE" sz="1200" b="1" i="0" u="none" strike="noStrike">
              <a:solidFill>
                <a:sysClr val="windowText" lastClr="000000"/>
              </a:solidFill>
              <a:effectLst/>
              <a:latin typeface="Century Gothic" panose="020B0502020202020204" pitchFamily="34" charset="0"/>
              <a:ea typeface="+mn-ea"/>
              <a:cs typeface="+mn-cs"/>
            </a:rPr>
            <a:t>Gå till fliken för rätt register</a:t>
          </a:r>
          <a:r>
            <a:rPr lang="sv-SE" sz="1200">
              <a:solidFill>
                <a:sysClr val="windowText" lastClr="000000"/>
              </a:solidFill>
              <a:latin typeface="Century Gothic" panose="020B0502020202020204" pitchFamily="34" charset="0"/>
            </a:rPr>
            <a:t> </a:t>
          </a:r>
        </a:p>
        <a:p>
          <a:r>
            <a:rPr lang="sv-SE" sz="1000" b="0" i="0" u="none" strike="noStrike">
              <a:solidFill>
                <a:sysClr val="windowText" lastClr="000000"/>
              </a:solidFill>
              <a:effectLst/>
              <a:latin typeface="Century Gothic" panose="020B0502020202020204" pitchFamily="34" charset="0"/>
              <a:ea typeface="+mn-ea"/>
              <a:cs typeface="+mn-cs"/>
            </a:rPr>
            <a:t>I respektive flik väljer du variabler för det registret.</a:t>
          </a:r>
          <a:r>
            <a:rPr lang="sv-SE" sz="1000">
              <a:solidFill>
                <a:sysClr val="windowText" lastClr="000000"/>
              </a:solidFill>
              <a:latin typeface="Century Gothic" panose="020B0502020202020204" pitchFamily="34" charset="0"/>
            </a:rPr>
            <a:t> Välj endast </a:t>
          </a:r>
          <a:r>
            <a:rPr lang="sv-SE" sz="1000" baseline="0">
              <a:solidFill>
                <a:sysClr val="windowText" lastClr="000000"/>
              </a:solidFill>
              <a:latin typeface="Century Gothic" panose="020B0502020202020204" pitchFamily="34" charset="0"/>
            </a:rPr>
            <a:t>variabler för de register du valt i din beställning. Observera att för vissa register finns det flera flikar.</a:t>
          </a:r>
          <a:endParaRPr lang="sv-SE" sz="1000">
            <a:solidFill>
              <a:sysClr val="windowText" lastClr="000000"/>
            </a:solidFill>
            <a:latin typeface="Century Gothic" panose="020B0502020202020204" pitchFamily="34" charset="0"/>
          </a:endParaRPr>
        </a:p>
        <a:p>
          <a:endParaRPr lang="sv-SE">
            <a:solidFill>
              <a:sysClr val="windowText" lastClr="000000"/>
            </a:solidFill>
            <a:latin typeface="Century Gothic" panose="020B0502020202020204" pitchFamily="34" charset="0"/>
          </a:endParaRPr>
        </a:p>
        <a:p>
          <a:r>
            <a:rPr lang="sv-SE" sz="2800" b="1" i="0" u="none" strike="noStrike">
              <a:solidFill>
                <a:sysClr val="windowText" lastClr="000000"/>
              </a:solidFill>
              <a:effectLst/>
              <a:latin typeface="Century Gothic" panose="020B0502020202020204" pitchFamily="34" charset="0"/>
              <a:ea typeface="+mn-ea"/>
              <a:cs typeface="+mn-cs"/>
            </a:rPr>
            <a:t>2</a:t>
          </a:r>
          <a:r>
            <a:rPr lang="sv-SE" sz="1000" b="1" i="0" u="none" strike="noStrike">
              <a:solidFill>
                <a:sysClr val="windowText" lastClr="000000"/>
              </a:solidFill>
              <a:effectLst/>
              <a:latin typeface="Century Gothic" panose="020B0502020202020204" pitchFamily="34" charset="0"/>
              <a:ea typeface="+mn-ea"/>
              <a:cs typeface="+mn-cs"/>
            </a:rPr>
            <a:t> </a:t>
          </a:r>
          <a:r>
            <a:rPr lang="sv-SE" sz="1200" b="1" i="0" u="none" strike="noStrike">
              <a:solidFill>
                <a:sysClr val="windowText" lastClr="000000"/>
              </a:solidFill>
              <a:effectLst/>
              <a:latin typeface="Century Gothic" panose="020B0502020202020204" pitchFamily="34" charset="0"/>
              <a:ea typeface="+mn-ea"/>
              <a:cs typeface="+mn-cs"/>
            </a:rPr>
            <a:t>Välj variabler för respektive register </a:t>
          </a:r>
          <a:r>
            <a:rPr lang="sv-SE" sz="1200">
              <a:solidFill>
                <a:sysClr val="windowText" lastClr="000000"/>
              </a:solidFill>
              <a:latin typeface="Century Gothic" panose="020B0502020202020204" pitchFamily="34" charset="0"/>
            </a:rPr>
            <a:t> </a:t>
          </a:r>
        </a:p>
        <a:p>
          <a:r>
            <a:rPr lang="sv-SE" sz="1000" b="0" i="0" u="none" strike="noStrike">
              <a:solidFill>
                <a:sysClr val="windowText" lastClr="000000"/>
              </a:solidFill>
              <a:effectLst/>
              <a:latin typeface="Century Gothic" panose="020B0502020202020204" pitchFamily="34" charset="0"/>
              <a:ea typeface="+mn-ea"/>
              <a:cs typeface="+mn-cs"/>
            </a:rPr>
            <a:t>Markera de variabler du önskar genom att klicka i variablernas kryssrutor.</a:t>
          </a:r>
          <a:r>
            <a:rPr lang="sv-SE" sz="1000">
              <a:solidFill>
                <a:sysClr val="windowText" lastClr="000000"/>
              </a:solidFill>
              <a:latin typeface="Century Gothic" panose="020B0502020202020204" pitchFamily="34" charset="0"/>
            </a:rPr>
            <a:t> </a:t>
          </a:r>
          <a:r>
            <a:rPr lang="sv-SE" sz="1000" b="0" i="0" u="none" strike="noStrike">
              <a:solidFill>
                <a:sysClr val="windowText" lastClr="000000"/>
              </a:solidFill>
              <a:effectLst/>
              <a:latin typeface="Century Gothic" panose="020B0502020202020204" pitchFamily="34" charset="0"/>
              <a:ea typeface="+mn-ea"/>
              <a:cs typeface="+mn-cs"/>
            </a:rPr>
            <a:t>Kontrollera färgkodade variabler då</a:t>
          </a:r>
          <a:r>
            <a:rPr lang="sv-SE" sz="1000" b="0" i="0" u="none" strike="noStrike" baseline="0">
              <a:solidFill>
                <a:sysClr val="windowText" lastClr="000000"/>
              </a:solidFill>
              <a:effectLst/>
              <a:latin typeface="Century Gothic" panose="020B0502020202020204" pitchFamily="34" charset="0"/>
              <a:ea typeface="+mn-ea"/>
              <a:cs typeface="+mn-cs"/>
            </a:rPr>
            <a:t> </a:t>
          </a:r>
          <a:r>
            <a:rPr lang="sv-SE" sz="1000" b="0" i="0" u="none" strike="noStrike">
              <a:solidFill>
                <a:sysClr val="windowText" lastClr="000000"/>
              </a:solidFill>
              <a:effectLst/>
              <a:latin typeface="Century Gothic" panose="020B0502020202020204" pitchFamily="34" charset="0"/>
              <a:ea typeface="+mn-ea"/>
              <a:cs typeface="+mn-cs"/>
            </a:rPr>
            <a:t>gröna variabler är rekommenderade och gula kan kräva viss åtgärd (läs mer under kolumnen Kommentar).</a:t>
          </a:r>
          <a:r>
            <a:rPr lang="sv-SE" sz="1000">
              <a:solidFill>
                <a:sysClr val="windowText" lastClr="000000"/>
              </a:solidFill>
              <a:latin typeface="Century Gothic" panose="020B0502020202020204" pitchFamily="34" charset="0"/>
            </a:rPr>
            <a:t> Kontrollera även att de variabler du väljer är aktuella för de år du beställer. </a:t>
          </a:r>
          <a:r>
            <a:rPr lang="sv-SE" sz="1000" b="0" i="0" u="none" strike="noStrike">
              <a:solidFill>
                <a:sysClr val="windowText" lastClr="000000"/>
              </a:solidFill>
              <a:effectLst/>
              <a:latin typeface="Century Gothic" panose="020B0502020202020204" pitchFamily="34" charset="0"/>
              <a:ea typeface="+mn-ea"/>
              <a:cs typeface="+mn-cs"/>
            </a:rPr>
            <a:t>Upprepa steg 1 och 2 för samtliga valda register.</a:t>
          </a:r>
          <a:r>
            <a:rPr lang="sv-SE" sz="1000">
              <a:solidFill>
                <a:sysClr val="windowText" lastClr="000000"/>
              </a:solidFill>
              <a:latin typeface="Century Gothic" panose="020B0502020202020204" pitchFamily="34" charset="0"/>
            </a:rPr>
            <a:t> </a:t>
          </a:r>
        </a:p>
        <a:p>
          <a:endParaRPr lang="sv-SE">
            <a:solidFill>
              <a:sysClr val="windowText" lastClr="000000"/>
            </a:solidFill>
            <a:latin typeface="Century Gothic" panose="020B0502020202020204" pitchFamily="34" charset="0"/>
          </a:endParaRPr>
        </a:p>
        <a:p>
          <a:r>
            <a:rPr lang="sv-SE" sz="2800" b="1" i="0" u="none" strike="noStrike">
              <a:solidFill>
                <a:sysClr val="windowText" lastClr="000000"/>
              </a:solidFill>
              <a:effectLst/>
              <a:latin typeface="Century Gothic" panose="020B0502020202020204" pitchFamily="34" charset="0"/>
              <a:ea typeface="+mn-ea"/>
              <a:cs typeface="+mn-cs"/>
            </a:rPr>
            <a:t>3</a:t>
          </a:r>
          <a:r>
            <a:rPr lang="sv-SE" sz="1000" b="1" i="0" u="none" strike="noStrike">
              <a:solidFill>
                <a:sysClr val="windowText" lastClr="000000"/>
              </a:solidFill>
              <a:effectLst/>
              <a:latin typeface="Century Gothic" panose="020B0502020202020204" pitchFamily="34" charset="0"/>
              <a:ea typeface="+mn-ea"/>
              <a:cs typeface="+mn-cs"/>
            </a:rPr>
            <a:t> </a:t>
          </a:r>
          <a:r>
            <a:rPr lang="sv-SE" sz="1200" b="1" i="0" u="none" strike="noStrike">
              <a:solidFill>
                <a:sysClr val="windowText" lastClr="000000"/>
              </a:solidFill>
              <a:effectLst/>
              <a:latin typeface="Century Gothic" panose="020B0502020202020204" pitchFamily="34" charset="0"/>
              <a:ea typeface="+mn-ea"/>
              <a:cs typeface="+mn-cs"/>
            </a:rPr>
            <a:t>Se över din beställning, spara och skicka in</a:t>
          </a:r>
          <a:r>
            <a:rPr lang="sv-SE" sz="1200">
              <a:solidFill>
                <a:sysClr val="windowText" lastClr="000000"/>
              </a:solidFill>
              <a:latin typeface="Century Gothic" panose="020B0502020202020204" pitchFamily="34" charset="0"/>
            </a:rPr>
            <a:t> </a:t>
          </a:r>
        </a:p>
        <a:p>
          <a:r>
            <a:rPr lang="sv-SE" sz="1000" b="0" i="0" u="none" strike="noStrike">
              <a:solidFill>
                <a:sysClr val="windowText" lastClr="000000"/>
              </a:solidFill>
              <a:effectLst/>
              <a:latin typeface="Century Gothic" panose="020B0502020202020204" pitchFamily="34" charset="0"/>
              <a:ea typeface="+mn-ea"/>
              <a:cs typeface="+mn-cs"/>
            </a:rPr>
            <a:t>Under fliken "Sammanfattning" ser du de variabler du valt för respektive register. För att göra ändringar - gå tillbaka till registrets flik och ta bort/lägg till variabler.</a:t>
          </a:r>
          <a:r>
            <a:rPr lang="sv-SE" sz="1000">
              <a:solidFill>
                <a:sysClr val="windowText" lastClr="000000"/>
              </a:solidFill>
              <a:latin typeface="Century Gothic" panose="020B0502020202020204" pitchFamily="34" charset="0"/>
            </a:rPr>
            <a:t> </a:t>
          </a:r>
          <a:r>
            <a:rPr lang="sv-SE" sz="1000" b="0" i="0" u="none" strike="noStrike">
              <a:solidFill>
                <a:sysClr val="windowText" lastClr="000000"/>
              </a:solidFill>
              <a:effectLst/>
              <a:latin typeface="Century Gothic" panose="020B0502020202020204" pitchFamily="34" charset="0"/>
              <a:ea typeface="+mn-ea"/>
              <a:cs typeface="+mn-cs"/>
            </a:rPr>
            <a:t>När du är nöjd med din variabellista sparar du excelfilen som en xls-fil.</a:t>
          </a:r>
          <a:r>
            <a:rPr lang="sv-SE" sz="1000">
              <a:solidFill>
                <a:sysClr val="windowText" lastClr="000000"/>
              </a:solidFill>
              <a:latin typeface="Century Gothic" panose="020B0502020202020204" pitchFamily="34" charset="0"/>
            </a:rPr>
            <a:t> </a:t>
          </a:r>
          <a:r>
            <a:rPr lang="sv-SE" sz="1000" b="0" i="0" u="none" strike="noStrike">
              <a:solidFill>
                <a:sysClr val="windowText" lastClr="000000"/>
              </a:solidFill>
              <a:effectLst/>
              <a:latin typeface="Century Gothic" panose="020B0502020202020204" pitchFamily="34" charset="0"/>
              <a:ea typeface="+mn-ea"/>
              <a:cs typeface="+mn-cs"/>
            </a:rPr>
            <a:t>Bifoga filen tillsammans med din beställning av registeruppgifter.</a:t>
          </a:r>
          <a:r>
            <a:rPr lang="sv-SE" sz="1000">
              <a:solidFill>
                <a:sysClr val="windowText" lastClr="000000"/>
              </a:solidFill>
              <a:latin typeface="Century Gothic" panose="020B0502020202020204" pitchFamily="34" charset="0"/>
            </a:rPr>
            <a:t> </a:t>
          </a:r>
        </a:p>
      </xdr:txBody>
    </xdr:sp>
    <xdr:clientData/>
  </xdr:twoCellAnchor>
  <xdr:twoCellAnchor editAs="oneCell">
    <xdr:from>
      <xdr:col>0</xdr:col>
      <xdr:colOff>47625</xdr:colOff>
      <xdr:row>0</xdr:row>
      <xdr:rowOff>95250</xdr:rowOff>
    </xdr:from>
    <xdr:to>
      <xdr:col>3</xdr:col>
      <xdr:colOff>463550</xdr:colOff>
      <xdr:row>1</xdr:row>
      <xdr:rowOff>372811</xdr:rowOff>
    </xdr:to>
    <xdr:pic>
      <xdr:nvPicPr>
        <xdr:cNvPr id="8" name="Bildobjekt 7" descr="Socialstyrelsen">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250"/>
          <a:ext cx="2247900" cy="4648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76200</xdr:rowOff>
        </xdr:from>
        <xdr:to>
          <xdr:col>0</xdr:col>
          <xdr:colOff>161925</xdr:colOff>
          <xdr:row>3</xdr:row>
          <xdr:rowOff>257175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50800</xdr:rowOff>
        </xdr:from>
        <xdr:to>
          <xdr:col>0</xdr:col>
          <xdr:colOff>180975</xdr:colOff>
          <xdr:row>4</xdr:row>
          <xdr:rowOff>161925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57150</xdr:rowOff>
        </xdr:from>
        <xdr:to>
          <xdr:col>0</xdr:col>
          <xdr:colOff>161925</xdr:colOff>
          <xdr:row>5</xdr:row>
          <xdr:rowOff>171450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A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12700</xdr:rowOff>
        </xdr:from>
        <xdr:to>
          <xdr:col>0</xdr:col>
          <xdr:colOff>161925</xdr:colOff>
          <xdr:row>6</xdr:row>
          <xdr:rowOff>190500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A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xdr:rowOff>
        </xdr:from>
        <xdr:to>
          <xdr:col>0</xdr:col>
          <xdr:colOff>161925</xdr:colOff>
          <xdr:row>7</xdr:row>
          <xdr:rowOff>200025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12700</xdr:rowOff>
        </xdr:from>
        <xdr:to>
          <xdr:col>0</xdr:col>
          <xdr:colOff>161925</xdr:colOff>
          <xdr:row>8</xdr:row>
          <xdr:rowOff>190500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A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57150</xdr:rowOff>
        </xdr:from>
        <xdr:to>
          <xdr:col>0</xdr:col>
          <xdr:colOff>161925</xdr:colOff>
          <xdr:row>9</xdr:row>
          <xdr:rowOff>238125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A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76200</xdr:rowOff>
        </xdr:from>
        <xdr:to>
          <xdr:col>0</xdr:col>
          <xdr:colOff>161925</xdr:colOff>
          <xdr:row>10</xdr:row>
          <xdr:rowOff>257175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A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50800</xdr:rowOff>
        </xdr:from>
        <xdr:to>
          <xdr:col>1</xdr:col>
          <xdr:colOff>9525</xdr:colOff>
          <xdr:row>11</xdr:row>
          <xdr:rowOff>228600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A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50800</xdr:rowOff>
        </xdr:from>
        <xdr:to>
          <xdr:col>0</xdr:col>
          <xdr:colOff>171450</xdr:colOff>
          <xdr:row>12</xdr:row>
          <xdr:rowOff>190500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A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12700</xdr:rowOff>
        </xdr:from>
        <xdr:to>
          <xdr:col>0</xdr:col>
          <xdr:colOff>180975</xdr:colOff>
          <xdr:row>13</xdr:row>
          <xdr:rowOff>209550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A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38100</xdr:rowOff>
        </xdr:from>
        <xdr:to>
          <xdr:col>0</xdr:col>
          <xdr:colOff>161925</xdr:colOff>
          <xdr:row>15</xdr:row>
          <xdr:rowOff>180975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A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285750</xdr:rowOff>
        </xdr:from>
        <xdr:to>
          <xdr:col>0</xdr:col>
          <xdr:colOff>161925</xdr:colOff>
          <xdr:row>16</xdr:row>
          <xdr:rowOff>209550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A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50800</xdr:rowOff>
        </xdr:from>
        <xdr:to>
          <xdr:col>0</xdr:col>
          <xdr:colOff>161925</xdr:colOff>
          <xdr:row>17</xdr:row>
          <xdr:rowOff>228600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A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69850</xdr:rowOff>
        </xdr:from>
        <xdr:to>
          <xdr:col>0</xdr:col>
          <xdr:colOff>161925</xdr:colOff>
          <xdr:row>18</xdr:row>
          <xdr:rowOff>247650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A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76200</xdr:rowOff>
        </xdr:from>
        <xdr:to>
          <xdr:col>0</xdr:col>
          <xdr:colOff>161925</xdr:colOff>
          <xdr:row>19</xdr:row>
          <xdr:rowOff>257175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A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50800</xdr:rowOff>
        </xdr:from>
        <xdr:to>
          <xdr:col>0</xdr:col>
          <xdr:colOff>161925</xdr:colOff>
          <xdr:row>20</xdr:row>
          <xdr:rowOff>228600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A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76200</xdr:rowOff>
        </xdr:from>
        <xdr:to>
          <xdr:col>0</xdr:col>
          <xdr:colOff>161925</xdr:colOff>
          <xdr:row>21</xdr:row>
          <xdr:rowOff>257175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A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12700</xdr:rowOff>
        </xdr:from>
        <xdr:to>
          <xdr:col>1</xdr:col>
          <xdr:colOff>9525</xdr:colOff>
          <xdr:row>23</xdr:row>
          <xdr:rowOff>190500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A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12700</xdr:rowOff>
        </xdr:from>
        <xdr:to>
          <xdr:col>1</xdr:col>
          <xdr:colOff>0</xdr:colOff>
          <xdr:row>24</xdr:row>
          <xdr:rowOff>200025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A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0</xdr:colOff>
          <xdr:row>25</xdr:row>
          <xdr:rowOff>209550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A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69850</xdr:rowOff>
        </xdr:from>
        <xdr:to>
          <xdr:col>1</xdr:col>
          <xdr:colOff>9525</xdr:colOff>
          <xdr:row>26</xdr:row>
          <xdr:rowOff>209550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A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69850</xdr:rowOff>
        </xdr:from>
        <xdr:to>
          <xdr:col>1</xdr:col>
          <xdr:colOff>9525</xdr:colOff>
          <xdr:row>27</xdr:row>
          <xdr:rowOff>238125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A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12700</xdr:rowOff>
        </xdr:from>
        <xdr:to>
          <xdr:col>1</xdr:col>
          <xdr:colOff>0</xdr:colOff>
          <xdr:row>28</xdr:row>
          <xdr:rowOff>180975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A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31750</xdr:rowOff>
        </xdr:from>
        <xdr:to>
          <xdr:col>1</xdr:col>
          <xdr:colOff>9525</xdr:colOff>
          <xdr:row>29</xdr:row>
          <xdr:rowOff>200025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A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1</xdr:col>
          <xdr:colOff>0</xdr:colOff>
          <xdr:row>30</xdr:row>
          <xdr:rowOff>209550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A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165100</xdr:rowOff>
        </xdr:from>
        <xdr:to>
          <xdr:col>1</xdr:col>
          <xdr:colOff>9525</xdr:colOff>
          <xdr:row>31</xdr:row>
          <xdr:rowOff>361950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A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76200</xdr:rowOff>
        </xdr:from>
        <xdr:to>
          <xdr:col>1</xdr:col>
          <xdr:colOff>0</xdr:colOff>
          <xdr:row>32</xdr:row>
          <xdr:rowOff>247650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A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12700</xdr:rowOff>
        </xdr:from>
        <xdr:to>
          <xdr:col>1</xdr:col>
          <xdr:colOff>0</xdr:colOff>
          <xdr:row>33</xdr:row>
          <xdr:rowOff>219075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A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88900</xdr:rowOff>
        </xdr:from>
        <xdr:to>
          <xdr:col>1</xdr:col>
          <xdr:colOff>0</xdr:colOff>
          <xdr:row>34</xdr:row>
          <xdr:rowOff>266700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A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69850</xdr:rowOff>
        </xdr:from>
        <xdr:to>
          <xdr:col>0</xdr:col>
          <xdr:colOff>180975</xdr:colOff>
          <xdr:row>35</xdr:row>
          <xdr:rowOff>247650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A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0</xdr:colOff>
          <xdr:row>36</xdr:row>
          <xdr:rowOff>209550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A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12700</xdr:rowOff>
        </xdr:from>
        <xdr:to>
          <xdr:col>1</xdr:col>
          <xdr:colOff>0</xdr:colOff>
          <xdr:row>37</xdr:row>
          <xdr:rowOff>219075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A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31750</xdr:rowOff>
        </xdr:from>
        <xdr:to>
          <xdr:col>1</xdr:col>
          <xdr:colOff>28575</xdr:colOff>
          <xdr:row>38</xdr:row>
          <xdr:rowOff>219075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A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12700</xdr:rowOff>
        </xdr:from>
        <xdr:to>
          <xdr:col>1</xdr:col>
          <xdr:colOff>0</xdr:colOff>
          <xdr:row>39</xdr:row>
          <xdr:rowOff>180975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A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76200</xdr:rowOff>
        </xdr:from>
        <xdr:to>
          <xdr:col>1</xdr:col>
          <xdr:colOff>0</xdr:colOff>
          <xdr:row>14</xdr:row>
          <xdr:rowOff>209550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A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152400</xdr:rowOff>
        </xdr:from>
        <xdr:to>
          <xdr:col>1</xdr:col>
          <xdr:colOff>19050</xdr:colOff>
          <xdr:row>23</xdr:row>
          <xdr:rowOff>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A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381000</xdr:colOff>
      <xdr:row>0</xdr:row>
      <xdr:rowOff>9525</xdr:rowOff>
    </xdr:from>
    <xdr:to>
      <xdr:col>5</xdr:col>
      <xdr:colOff>2514600</xdr:colOff>
      <xdr:row>0</xdr:row>
      <xdr:rowOff>276225</xdr:rowOff>
    </xdr:to>
    <xdr:sp macro="" textlink="">
      <xdr:nvSpPr>
        <xdr:cNvPr id="39" name="Rektangel: rundade hörn 38">
          <a:hlinkClick xmlns:r="http://schemas.openxmlformats.org/officeDocument/2006/relationships" r:id="rId1"/>
          <a:extLst>
            <a:ext uri="{FF2B5EF4-FFF2-40B4-BE49-F238E27FC236}">
              <a16:creationId xmlns:a16="http://schemas.microsoft.com/office/drawing/2014/main" id="{00000000-0008-0000-0A00-000027000000}"/>
            </a:ext>
          </a:extLst>
        </xdr:cNvPr>
        <xdr:cNvSpPr/>
      </xdr:nvSpPr>
      <xdr:spPr>
        <a:xfrm>
          <a:off x="9496425" y="9525"/>
          <a:ext cx="2133600" cy="266700"/>
        </a:xfrm>
        <a:prstGeom prst="roundRect">
          <a:avLst/>
        </a:prstGeom>
        <a:gradFill flip="none" rotWithShape="1">
          <a:gsLst>
            <a:gs pos="0">
              <a:srgbClr val="EAEAEA">
                <a:shade val="30000"/>
                <a:satMod val="115000"/>
              </a:srgbClr>
            </a:gs>
            <a:gs pos="50000">
              <a:srgbClr val="EAEAEA">
                <a:shade val="67500"/>
                <a:satMod val="115000"/>
              </a:srgbClr>
            </a:gs>
            <a:gs pos="100000">
              <a:srgbClr val="EAEAEA">
                <a:shade val="100000"/>
                <a:satMod val="115000"/>
              </a:srgbClr>
            </a:gs>
          </a:gsLst>
          <a:lin ang="16200000" scaled="1"/>
          <a:tileRect/>
        </a:gradFill>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latin typeface="Century Gothic" panose="020B0502020202020204" pitchFamily="34" charset="0"/>
            </a:rPr>
            <a:t>Tillbaka till Registeröversikt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2286000</xdr:colOff>
      <xdr:row>0</xdr:row>
      <xdr:rowOff>550611</xdr:rowOff>
    </xdr:to>
    <xdr:pic>
      <xdr:nvPicPr>
        <xdr:cNvPr id="4" name="Bildobjekt 3" descr="Socialstyrels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5725"/>
          <a:ext cx="2247900" cy="4648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95250</xdr:rowOff>
        </xdr:from>
        <xdr:to>
          <xdr:col>1</xdr:col>
          <xdr:colOff>38100</xdr:colOff>
          <xdr:row>4</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12700</xdr:rowOff>
        </xdr:from>
        <xdr:to>
          <xdr:col>1</xdr:col>
          <xdr:colOff>38100</xdr:colOff>
          <xdr:row>4</xdr:row>
          <xdr:rowOff>219075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50800</xdr:rowOff>
        </xdr:from>
        <xdr:to>
          <xdr:col>1</xdr:col>
          <xdr:colOff>38100</xdr:colOff>
          <xdr:row>5</xdr:row>
          <xdr:rowOff>171450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38100</xdr:colOff>
          <xdr:row>6</xdr:row>
          <xdr:rowOff>209550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95250</xdr:rowOff>
        </xdr:from>
        <xdr:to>
          <xdr:col>1</xdr:col>
          <xdr:colOff>0</xdr:colOff>
          <xdr:row>7</xdr:row>
          <xdr:rowOff>276225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12700</xdr:rowOff>
        </xdr:from>
        <xdr:to>
          <xdr:col>1</xdr:col>
          <xdr:colOff>38100</xdr:colOff>
          <xdr:row>8</xdr:row>
          <xdr:rowOff>219075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38100</xdr:colOff>
          <xdr:row>9</xdr:row>
          <xdr:rowOff>209550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12700</xdr:rowOff>
        </xdr:from>
        <xdr:to>
          <xdr:col>1</xdr:col>
          <xdr:colOff>38100</xdr:colOff>
          <xdr:row>10</xdr:row>
          <xdr:rowOff>219075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38100</xdr:colOff>
          <xdr:row>11</xdr:row>
          <xdr:rowOff>209550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50800</xdr:rowOff>
        </xdr:from>
        <xdr:to>
          <xdr:col>0</xdr:col>
          <xdr:colOff>180975</xdr:colOff>
          <xdr:row>12</xdr:row>
          <xdr:rowOff>209550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1</xdr:col>
          <xdr:colOff>38100</xdr:colOff>
          <xdr:row>13</xdr:row>
          <xdr:rowOff>228600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31750</xdr:rowOff>
        </xdr:from>
        <xdr:to>
          <xdr:col>1</xdr:col>
          <xdr:colOff>9525</xdr:colOff>
          <xdr:row>14</xdr:row>
          <xdr:rowOff>200025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38100</xdr:rowOff>
        </xdr:from>
        <xdr:to>
          <xdr:col>1</xdr:col>
          <xdr:colOff>0</xdr:colOff>
          <xdr:row>15</xdr:row>
          <xdr:rowOff>209550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69850</xdr:rowOff>
        </xdr:from>
        <xdr:to>
          <xdr:col>1</xdr:col>
          <xdr:colOff>38100</xdr:colOff>
          <xdr:row>16</xdr:row>
          <xdr:rowOff>276225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114300</xdr:rowOff>
        </xdr:from>
        <xdr:to>
          <xdr:col>1</xdr:col>
          <xdr:colOff>38100</xdr:colOff>
          <xdr:row>17</xdr:row>
          <xdr:rowOff>314325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69850</xdr:rowOff>
        </xdr:from>
        <xdr:to>
          <xdr:col>1</xdr:col>
          <xdr:colOff>38100</xdr:colOff>
          <xdr:row>18</xdr:row>
          <xdr:rowOff>276225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31750</xdr:rowOff>
        </xdr:from>
        <xdr:to>
          <xdr:col>1</xdr:col>
          <xdr:colOff>9525</xdr:colOff>
          <xdr:row>19</xdr:row>
          <xdr:rowOff>219075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50800</xdr:rowOff>
        </xdr:from>
        <xdr:to>
          <xdr:col>1</xdr:col>
          <xdr:colOff>9525</xdr:colOff>
          <xdr:row>22</xdr:row>
          <xdr:rowOff>219075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31750</xdr:rowOff>
        </xdr:from>
        <xdr:to>
          <xdr:col>1</xdr:col>
          <xdr:colOff>0</xdr:colOff>
          <xdr:row>23</xdr:row>
          <xdr:rowOff>219075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69850</xdr:rowOff>
        </xdr:from>
        <xdr:to>
          <xdr:col>1</xdr:col>
          <xdr:colOff>38100</xdr:colOff>
          <xdr:row>24</xdr:row>
          <xdr:rowOff>276225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69850</xdr:rowOff>
        </xdr:from>
        <xdr:to>
          <xdr:col>1</xdr:col>
          <xdr:colOff>38100</xdr:colOff>
          <xdr:row>25</xdr:row>
          <xdr:rowOff>276225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69850</xdr:rowOff>
        </xdr:from>
        <xdr:to>
          <xdr:col>1</xdr:col>
          <xdr:colOff>38100</xdr:colOff>
          <xdr:row>26</xdr:row>
          <xdr:rowOff>276225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69850</xdr:rowOff>
        </xdr:from>
        <xdr:to>
          <xdr:col>1</xdr:col>
          <xdr:colOff>38100</xdr:colOff>
          <xdr:row>27</xdr:row>
          <xdr:rowOff>276225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565150</xdr:rowOff>
        </xdr:from>
        <xdr:to>
          <xdr:col>1</xdr:col>
          <xdr:colOff>38100</xdr:colOff>
          <xdr:row>28</xdr:row>
          <xdr:rowOff>771525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38100</xdr:colOff>
          <xdr:row>29</xdr:row>
          <xdr:rowOff>209550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69850</xdr:rowOff>
        </xdr:from>
        <xdr:to>
          <xdr:col>1</xdr:col>
          <xdr:colOff>38100</xdr:colOff>
          <xdr:row>30</xdr:row>
          <xdr:rowOff>276225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38100</xdr:colOff>
          <xdr:row>31</xdr:row>
          <xdr:rowOff>209550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12700</xdr:rowOff>
        </xdr:from>
        <xdr:to>
          <xdr:col>1</xdr:col>
          <xdr:colOff>38100</xdr:colOff>
          <xdr:row>32</xdr:row>
          <xdr:rowOff>219075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69850</xdr:rowOff>
        </xdr:from>
        <xdr:to>
          <xdr:col>1</xdr:col>
          <xdr:colOff>38100</xdr:colOff>
          <xdr:row>33</xdr:row>
          <xdr:rowOff>276225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38100</xdr:colOff>
          <xdr:row>34</xdr:row>
          <xdr:rowOff>209550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69850</xdr:rowOff>
        </xdr:from>
        <xdr:to>
          <xdr:col>1</xdr:col>
          <xdr:colOff>38100</xdr:colOff>
          <xdr:row>35</xdr:row>
          <xdr:rowOff>276225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69850</xdr:rowOff>
        </xdr:from>
        <xdr:to>
          <xdr:col>1</xdr:col>
          <xdr:colOff>38100</xdr:colOff>
          <xdr:row>36</xdr:row>
          <xdr:rowOff>276225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12700</xdr:rowOff>
        </xdr:from>
        <xdr:to>
          <xdr:col>1</xdr:col>
          <xdr:colOff>38100</xdr:colOff>
          <xdr:row>37</xdr:row>
          <xdr:rowOff>219075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12700</xdr:rowOff>
        </xdr:from>
        <xdr:to>
          <xdr:col>1</xdr:col>
          <xdr:colOff>38100</xdr:colOff>
          <xdr:row>38</xdr:row>
          <xdr:rowOff>219075</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12700</xdr:rowOff>
        </xdr:from>
        <xdr:to>
          <xdr:col>1</xdr:col>
          <xdr:colOff>38100</xdr:colOff>
          <xdr:row>39</xdr:row>
          <xdr:rowOff>219075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12700</xdr:rowOff>
        </xdr:from>
        <xdr:to>
          <xdr:col>1</xdr:col>
          <xdr:colOff>9525</xdr:colOff>
          <xdr:row>40</xdr:row>
          <xdr:rowOff>209550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165100</xdr:rowOff>
        </xdr:from>
        <xdr:to>
          <xdr:col>1</xdr:col>
          <xdr:colOff>38100</xdr:colOff>
          <xdr:row>42</xdr:row>
          <xdr:rowOff>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3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241300</xdr:rowOff>
        </xdr:from>
        <xdr:to>
          <xdr:col>1</xdr:col>
          <xdr:colOff>38100</xdr:colOff>
          <xdr:row>43</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3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1</xdr:col>
          <xdr:colOff>38100</xdr:colOff>
          <xdr:row>43</xdr:row>
          <xdr:rowOff>361950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3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146050</xdr:rowOff>
        </xdr:from>
        <xdr:to>
          <xdr:col>1</xdr:col>
          <xdr:colOff>38100</xdr:colOff>
          <xdr:row>44</xdr:row>
          <xdr:rowOff>352425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3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304800</xdr:rowOff>
        </xdr:from>
        <xdr:to>
          <xdr:col>1</xdr:col>
          <xdr:colOff>38100</xdr:colOff>
          <xdr:row>45</xdr:row>
          <xdr:rowOff>514350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3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146050</xdr:rowOff>
        </xdr:from>
        <xdr:to>
          <xdr:col>1</xdr:col>
          <xdr:colOff>38100</xdr:colOff>
          <xdr:row>46</xdr:row>
          <xdr:rowOff>352425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3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69850</xdr:rowOff>
        </xdr:from>
        <xdr:to>
          <xdr:col>1</xdr:col>
          <xdr:colOff>38100</xdr:colOff>
          <xdr:row>47</xdr:row>
          <xdr:rowOff>276225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3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69850</xdr:rowOff>
        </xdr:from>
        <xdr:to>
          <xdr:col>1</xdr:col>
          <xdr:colOff>38100</xdr:colOff>
          <xdr:row>48</xdr:row>
          <xdr:rowOff>276225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3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165100</xdr:rowOff>
        </xdr:from>
        <xdr:to>
          <xdr:col>1</xdr:col>
          <xdr:colOff>38100</xdr:colOff>
          <xdr:row>49</xdr:row>
          <xdr:rowOff>371475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3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165100</xdr:rowOff>
        </xdr:from>
        <xdr:to>
          <xdr:col>1</xdr:col>
          <xdr:colOff>38100</xdr:colOff>
          <xdr:row>50</xdr:row>
          <xdr:rowOff>371475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3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69850</xdr:rowOff>
        </xdr:from>
        <xdr:to>
          <xdr:col>1</xdr:col>
          <xdr:colOff>38100</xdr:colOff>
          <xdr:row>51</xdr:row>
          <xdr:rowOff>276225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3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38100</xdr:rowOff>
        </xdr:from>
        <xdr:to>
          <xdr:col>1</xdr:col>
          <xdr:colOff>9525</xdr:colOff>
          <xdr:row>54</xdr:row>
          <xdr:rowOff>209550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3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336550</xdr:rowOff>
        </xdr:from>
        <xdr:to>
          <xdr:col>1</xdr:col>
          <xdr:colOff>38100</xdr:colOff>
          <xdr:row>55</xdr:row>
          <xdr:rowOff>200025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3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69850</xdr:rowOff>
        </xdr:from>
        <xdr:to>
          <xdr:col>1</xdr:col>
          <xdr:colOff>38100</xdr:colOff>
          <xdr:row>56</xdr:row>
          <xdr:rowOff>276225</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3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12700</xdr:rowOff>
        </xdr:from>
        <xdr:to>
          <xdr:col>1</xdr:col>
          <xdr:colOff>38100</xdr:colOff>
          <xdr:row>57</xdr:row>
          <xdr:rowOff>219075</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3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0</xdr:rowOff>
        </xdr:from>
        <xdr:to>
          <xdr:col>1</xdr:col>
          <xdr:colOff>38100</xdr:colOff>
          <xdr:row>58</xdr:row>
          <xdr:rowOff>209550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3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69850</xdr:rowOff>
        </xdr:from>
        <xdr:to>
          <xdr:col>1</xdr:col>
          <xdr:colOff>38100</xdr:colOff>
          <xdr:row>59</xdr:row>
          <xdr:rowOff>276225</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3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12700</xdr:rowOff>
        </xdr:from>
        <xdr:to>
          <xdr:col>1</xdr:col>
          <xdr:colOff>38100</xdr:colOff>
          <xdr:row>60</xdr:row>
          <xdr:rowOff>219075</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3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400050</xdr:rowOff>
        </xdr:from>
        <xdr:to>
          <xdr:col>1</xdr:col>
          <xdr:colOff>38100</xdr:colOff>
          <xdr:row>61</xdr:row>
          <xdr:rowOff>609600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3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12700</xdr:rowOff>
        </xdr:from>
        <xdr:to>
          <xdr:col>1</xdr:col>
          <xdr:colOff>38100</xdr:colOff>
          <xdr:row>62</xdr:row>
          <xdr:rowOff>219075</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3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19050</xdr:rowOff>
        </xdr:from>
        <xdr:to>
          <xdr:col>1</xdr:col>
          <xdr:colOff>38100</xdr:colOff>
          <xdr:row>63</xdr:row>
          <xdr:rowOff>228600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3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19050</xdr:rowOff>
        </xdr:from>
        <xdr:to>
          <xdr:col>1</xdr:col>
          <xdr:colOff>0</xdr:colOff>
          <xdr:row>64</xdr:row>
          <xdr:rowOff>190500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3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0</xdr:rowOff>
        </xdr:from>
        <xdr:to>
          <xdr:col>1</xdr:col>
          <xdr:colOff>38100</xdr:colOff>
          <xdr:row>65</xdr:row>
          <xdr:rowOff>209550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3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12700</xdr:rowOff>
        </xdr:from>
        <xdr:to>
          <xdr:col>1</xdr:col>
          <xdr:colOff>38100</xdr:colOff>
          <xdr:row>66</xdr:row>
          <xdr:rowOff>219075</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3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1</xdr:col>
          <xdr:colOff>38100</xdr:colOff>
          <xdr:row>67</xdr:row>
          <xdr:rowOff>209550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3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50800</xdr:rowOff>
        </xdr:from>
        <xdr:to>
          <xdr:col>1</xdr:col>
          <xdr:colOff>9525</xdr:colOff>
          <xdr:row>68</xdr:row>
          <xdr:rowOff>238125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3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1</xdr:col>
          <xdr:colOff>38100</xdr:colOff>
          <xdr:row>69</xdr:row>
          <xdr:rowOff>209550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3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19050</xdr:rowOff>
        </xdr:from>
        <xdr:to>
          <xdr:col>1</xdr:col>
          <xdr:colOff>38100</xdr:colOff>
          <xdr:row>70</xdr:row>
          <xdr:rowOff>228600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3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12700</xdr:rowOff>
        </xdr:from>
        <xdr:to>
          <xdr:col>1</xdr:col>
          <xdr:colOff>38100</xdr:colOff>
          <xdr:row>71</xdr:row>
          <xdr:rowOff>219075</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3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1</xdr:col>
          <xdr:colOff>38100</xdr:colOff>
          <xdr:row>72</xdr:row>
          <xdr:rowOff>209550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3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114300</xdr:rowOff>
        </xdr:from>
        <xdr:to>
          <xdr:col>1</xdr:col>
          <xdr:colOff>38100</xdr:colOff>
          <xdr:row>73</xdr:row>
          <xdr:rowOff>314325</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3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76200</xdr:rowOff>
        </xdr:from>
        <xdr:to>
          <xdr:col>1</xdr:col>
          <xdr:colOff>38100</xdr:colOff>
          <xdr:row>74</xdr:row>
          <xdr:rowOff>285750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3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266700</xdr:rowOff>
        </xdr:from>
        <xdr:to>
          <xdr:col>1</xdr:col>
          <xdr:colOff>38100</xdr:colOff>
          <xdr:row>75</xdr:row>
          <xdr:rowOff>476250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3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127000</xdr:rowOff>
        </xdr:from>
        <xdr:to>
          <xdr:col>1</xdr:col>
          <xdr:colOff>38100</xdr:colOff>
          <xdr:row>76</xdr:row>
          <xdr:rowOff>333375</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3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457200</xdr:colOff>
      <xdr:row>0</xdr:row>
      <xdr:rowOff>9525</xdr:rowOff>
    </xdr:from>
    <xdr:to>
      <xdr:col>3</xdr:col>
      <xdr:colOff>2571750</xdr:colOff>
      <xdr:row>0</xdr:row>
      <xdr:rowOff>276225</xdr:rowOff>
    </xdr:to>
    <xdr:sp macro="" textlink="">
      <xdr:nvSpPr>
        <xdr:cNvPr id="72" name="Rektangel: rundade hörn 71">
          <a:hlinkClick xmlns:r="http://schemas.openxmlformats.org/officeDocument/2006/relationships" r:id="rId1"/>
          <a:extLst>
            <a:ext uri="{FF2B5EF4-FFF2-40B4-BE49-F238E27FC236}">
              <a16:creationId xmlns:a16="http://schemas.microsoft.com/office/drawing/2014/main" id="{00000000-0008-0000-0300-000048000000}"/>
            </a:ext>
          </a:extLst>
        </xdr:cNvPr>
        <xdr:cNvSpPr/>
      </xdr:nvSpPr>
      <xdr:spPr>
        <a:xfrm>
          <a:off x="5172075" y="9525"/>
          <a:ext cx="2114550" cy="266700"/>
        </a:xfrm>
        <a:prstGeom prst="roundRect">
          <a:avLst/>
        </a:prstGeom>
        <a:gradFill flip="none" rotWithShape="1">
          <a:gsLst>
            <a:gs pos="0">
              <a:srgbClr val="EAEAEA">
                <a:shade val="30000"/>
                <a:satMod val="115000"/>
              </a:srgbClr>
            </a:gs>
            <a:gs pos="50000">
              <a:srgbClr val="EAEAEA">
                <a:shade val="67500"/>
                <a:satMod val="115000"/>
              </a:srgbClr>
            </a:gs>
            <a:gs pos="100000">
              <a:srgbClr val="EAEAEA">
                <a:shade val="100000"/>
                <a:satMod val="115000"/>
              </a:srgbClr>
            </a:gs>
          </a:gsLst>
          <a:lin ang="16200000" scaled="1"/>
          <a:tileRect/>
        </a:gradFill>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latin typeface="Century Gothic" panose="020B0502020202020204" pitchFamily="34" charset="0"/>
            </a:rPr>
            <a:t>Tillbaka till </a:t>
          </a:r>
          <a:r>
            <a:rPr lang="sv-SE" sz="1200" baseline="0">
              <a:solidFill>
                <a:schemeClr val="tx1"/>
              </a:solidFill>
              <a:latin typeface="Century Gothic" panose="020B0502020202020204" pitchFamily="34" charset="0"/>
            </a:rPr>
            <a:t>Registeröversikt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19050</xdr:rowOff>
        </xdr:from>
        <xdr:to>
          <xdr:col>0</xdr:col>
          <xdr:colOff>171450</xdr:colOff>
          <xdr:row>3</xdr:row>
          <xdr:rowOff>152400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19050</xdr:rowOff>
        </xdr:from>
        <xdr:to>
          <xdr:col>0</xdr:col>
          <xdr:colOff>171450</xdr:colOff>
          <xdr:row>4</xdr:row>
          <xdr:rowOff>152400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0</xdr:col>
          <xdr:colOff>171450</xdr:colOff>
          <xdr:row>5</xdr:row>
          <xdr:rowOff>152400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19050</xdr:rowOff>
        </xdr:from>
        <xdr:to>
          <xdr:col>0</xdr:col>
          <xdr:colOff>171450</xdr:colOff>
          <xdr:row>6</xdr:row>
          <xdr:rowOff>152400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4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38100</xdr:rowOff>
        </xdr:from>
        <xdr:to>
          <xdr:col>0</xdr:col>
          <xdr:colOff>171450</xdr:colOff>
          <xdr:row>7</xdr:row>
          <xdr:rowOff>171450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107950</xdr:rowOff>
        </xdr:from>
        <xdr:to>
          <xdr:col>0</xdr:col>
          <xdr:colOff>171450</xdr:colOff>
          <xdr:row>8</xdr:row>
          <xdr:rowOff>238125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107950</xdr:rowOff>
        </xdr:from>
        <xdr:to>
          <xdr:col>0</xdr:col>
          <xdr:colOff>171450</xdr:colOff>
          <xdr:row>9</xdr:row>
          <xdr:rowOff>238125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4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38100</xdr:rowOff>
        </xdr:from>
        <xdr:to>
          <xdr:col>0</xdr:col>
          <xdr:colOff>171450</xdr:colOff>
          <xdr:row>10</xdr:row>
          <xdr:rowOff>171450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38100</xdr:rowOff>
        </xdr:from>
        <xdr:to>
          <xdr:col>0</xdr:col>
          <xdr:colOff>171450</xdr:colOff>
          <xdr:row>11</xdr:row>
          <xdr:rowOff>171450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107950</xdr:rowOff>
        </xdr:from>
        <xdr:to>
          <xdr:col>0</xdr:col>
          <xdr:colOff>171450</xdr:colOff>
          <xdr:row>12</xdr:row>
          <xdr:rowOff>238125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107950</xdr:rowOff>
        </xdr:from>
        <xdr:to>
          <xdr:col>0</xdr:col>
          <xdr:colOff>171450</xdr:colOff>
          <xdr:row>13</xdr:row>
          <xdr:rowOff>238125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127000</xdr:rowOff>
        </xdr:from>
        <xdr:to>
          <xdr:col>0</xdr:col>
          <xdr:colOff>171450</xdr:colOff>
          <xdr:row>14</xdr:row>
          <xdr:rowOff>257175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38100</xdr:rowOff>
        </xdr:from>
        <xdr:to>
          <xdr:col>0</xdr:col>
          <xdr:colOff>171450</xdr:colOff>
          <xdr:row>15</xdr:row>
          <xdr:rowOff>171450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4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38100</xdr:rowOff>
        </xdr:from>
        <xdr:to>
          <xdr:col>0</xdr:col>
          <xdr:colOff>171450</xdr:colOff>
          <xdr:row>16</xdr:row>
          <xdr:rowOff>171450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4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38100</xdr:rowOff>
        </xdr:from>
        <xdr:to>
          <xdr:col>0</xdr:col>
          <xdr:colOff>171450</xdr:colOff>
          <xdr:row>17</xdr:row>
          <xdr:rowOff>171450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4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298450</xdr:rowOff>
        </xdr:from>
        <xdr:to>
          <xdr:col>0</xdr:col>
          <xdr:colOff>171450</xdr:colOff>
          <xdr:row>18</xdr:row>
          <xdr:rowOff>428625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4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38100</xdr:rowOff>
        </xdr:from>
        <xdr:to>
          <xdr:col>0</xdr:col>
          <xdr:colOff>171450</xdr:colOff>
          <xdr:row>19</xdr:row>
          <xdr:rowOff>171450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4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533400</xdr:rowOff>
        </xdr:from>
        <xdr:to>
          <xdr:col>0</xdr:col>
          <xdr:colOff>171450</xdr:colOff>
          <xdr:row>20</xdr:row>
          <xdr:rowOff>666750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4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107950</xdr:rowOff>
        </xdr:from>
        <xdr:to>
          <xdr:col>0</xdr:col>
          <xdr:colOff>171450</xdr:colOff>
          <xdr:row>21</xdr:row>
          <xdr:rowOff>238125</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4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38100</xdr:rowOff>
        </xdr:from>
        <xdr:to>
          <xdr:col>0</xdr:col>
          <xdr:colOff>171450</xdr:colOff>
          <xdr:row>22</xdr:row>
          <xdr:rowOff>171450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4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38100</xdr:rowOff>
        </xdr:from>
        <xdr:to>
          <xdr:col>0</xdr:col>
          <xdr:colOff>171450</xdr:colOff>
          <xdr:row>24</xdr:row>
          <xdr:rowOff>171450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4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38100</xdr:rowOff>
        </xdr:from>
        <xdr:to>
          <xdr:col>0</xdr:col>
          <xdr:colOff>171450</xdr:colOff>
          <xdr:row>25</xdr:row>
          <xdr:rowOff>171450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4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38100</xdr:rowOff>
        </xdr:from>
        <xdr:to>
          <xdr:col>0</xdr:col>
          <xdr:colOff>171450</xdr:colOff>
          <xdr:row>26</xdr:row>
          <xdr:rowOff>171450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4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38100</xdr:rowOff>
        </xdr:from>
        <xdr:to>
          <xdr:col>0</xdr:col>
          <xdr:colOff>171450</xdr:colOff>
          <xdr:row>27</xdr:row>
          <xdr:rowOff>171450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4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38100</xdr:rowOff>
        </xdr:from>
        <xdr:to>
          <xdr:col>0</xdr:col>
          <xdr:colOff>171450</xdr:colOff>
          <xdr:row>37</xdr:row>
          <xdr:rowOff>171450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4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38100</xdr:rowOff>
        </xdr:from>
        <xdr:to>
          <xdr:col>0</xdr:col>
          <xdr:colOff>171450</xdr:colOff>
          <xdr:row>38</xdr:row>
          <xdr:rowOff>171450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4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38100</xdr:rowOff>
        </xdr:from>
        <xdr:to>
          <xdr:col>0</xdr:col>
          <xdr:colOff>171450</xdr:colOff>
          <xdr:row>39</xdr:row>
          <xdr:rowOff>171450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4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38100</xdr:rowOff>
        </xdr:from>
        <xdr:to>
          <xdr:col>0</xdr:col>
          <xdr:colOff>171450</xdr:colOff>
          <xdr:row>40</xdr:row>
          <xdr:rowOff>171450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4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38100</xdr:rowOff>
        </xdr:from>
        <xdr:to>
          <xdr:col>0</xdr:col>
          <xdr:colOff>171450</xdr:colOff>
          <xdr:row>41</xdr:row>
          <xdr:rowOff>171450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4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38100</xdr:rowOff>
        </xdr:from>
        <xdr:to>
          <xdr:col>0</xdr:col>
          <xdr:colOff>171450</xdr:colOff>
          <xdr:row>42</xdr:row>
          <xdr:rowOff>171450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4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38100</xdr:rowOff>
        </xdr:from>
        <xdr:to>
          <xdr:col>0</xdr:col>
          <xdr:colOff>171450</xdr:colOff>
          <xdr:row>43</xdr:row>
          <xdr:rowOff>171450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4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38100</xdr:rowOff>
        </xdr:from>
        <xdr:to>
          <xdr:col>0</xdr:col>
          <xdr:colOff>171450</xdr:colOff>
          <xdr:row>44</xdr:row>
          <xdr:rowOff>171450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4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38100</xdr:rowOff>
        </xdr:from>
        <xdr:to>
          <xdr:col>0</xdr:col>
          <xdr:colOff>171450</xdr:colOff>
          <xdr:row>45</xdr:row>
          <xdr:rowOff>171450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4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38100</xdr:rowOff>
        </xdr:from>
        <xdr:to>
          <xdr:col>0</xdr:col>
          <xdr:colOff>171450</xdr:colOff>
          <xdr:row>46</xdr:row>
          <xdr:rowOff>171450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4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38100</xdr:rowOff>
        </xdr:from>
        <xdr:to>
          <xdr:col>0</xdr:col>
          <xdr:colOff>171450</xdr:colOff>
          <xdr:row>47</xdr:row>
          <xdr:rowOff>171450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4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38100</xdr:rowOff>
        </xdr:from>
        <xdr:to>
          <xdr:col>0</xdr:col>
          <xdr:colOff>171450</xdr:colOff>
          <xdr:row>48</xdr:row>
          <xdr:rowOff>171450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4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38100</xdr:rowOff>
        </xdr:from>
        <xdr:to>
          <xdr:col>0</xdr:col>
          <xdr:colOff>171450</xdr:colOff>
          <xdr:row>49</xdr:row>
          <xdr:rowOff>171450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4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38100</xdr:rowOff>
        </xdr:from>
        <xdr:to>
          <xdr:col>0</xdr:col>
          <xdr:colOff>171450</xdr:colOff>
          <xdr:row>50</xdr:row>
          <xdr:rowOff>171450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4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38100</xdr:rowOff>
        </xdr:from>
        <xdr:to>
          <xdr:col>0</xdr:col>
          <xdr:colOff>171450</xdr:colOff>
          <xdr:row>51</xdr:row>
          <xdr:rowOff>171450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4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38100</xdr:rowOff>
        </xdr:from>
        <xdr:to>
          <xdr:col>0</xdr:col>
          <xdr:colOff>171450</xdr:colOff>
          <xdr:row>52</xdr:row>
          <xdr:rowOff>171450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4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38100</xdr:rowOff>
        </xdr:from>
        <xdr:to>
          <xdr:col>0</xdr:col>
          <xdr:colOff>171450</xdr:colOff>
          <xdr:row>53</xdr:row>
          <xdr:rowOff>171450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4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38100</xdr:rowOff>
        </xdr:from>
        <xdr:to>
          <xdr:col>0</xdr:col>
          <xdr:colOff>171450</xdr:colOff>
          <xdr:row>54</xdr:row>
          <xdr:rowOff>171450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4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114300</xdr:rowOff>
        </xdr:from>
        <xdr:to>
          <xdr:col>0</xdr:col>
          <xdr:colOff>171450</xdr:colOff>
          <xdr:row>55</xdr:row>
          <xdr:rowOff>247650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4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50800</xdr:rowOff>
        </xdr:from>
        <xdr:to>
          <xdr:col>0</xdr:col>
          <xdr:colOff>171450</xdr:colOff>
          <xdr:row>56</xdr:row>
          <xdr:rowOff>180975</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4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190500</xdr:rowOff>
        </xdr:from>
        <xdr:to>
          <xdr:col>0</xdr:col>
          <xdr:colOff>171450</xdr:colOff>
          <xdr:row>23</xdr:row>
          <xdr:rowOff>323850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4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38100</xdr:rowOff>
        </xdr:from>
        <xdr:to>
          <xdr:col>0</xdr:col>
          <xdr:colOff>171450</xdr:colOff>
          <xdr:row>28</xdr:row>
          <xdr:rowOff>171450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4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107950</xdr:rowOff>
        </xdr:from>
        <xdr:to>
          <xdr:col>0</xdr:col>
          <xdr:colOff>171450</xdr:colOff>
          <xdr:row>29</xdr:row>
          <xdr:rowOff>238125</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400-00003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107950</xdr:rowOff>
        </xdr:from>
        <xdr:to>
          <xdr:col>0</xdr:col>
          <xdr:colOff>171450</xdr:colOff>
          <xdr:row>30</xdr:row>
          <xdr:rowOff>238125</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400-00003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107950</xdr:rowOff>
        </xdr:from>
        <xdr:to>
          <xdr:col>0</xdr:col>
          <xdr:colOff>171450</xdr:colOff>
          <xdr:row>31</xdr:row>
          <xdr:rowOff>238125</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400-00003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107950</xdr:rowOff>
        </xdr:from>
        <xdr:to>
          <xdr:col>0</xdr:col>
          <xdr:colOff>171450</xdr:colOff>
          <xdr:row>35</xdr:row>
          <xdr:rowOff>238125</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400-00003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107950</xdr:rowOff>
        </xdr:from>
        <xdr:to>
          <xdr:col>0</xdr:col>
          <xdr:colOff>171450</xdr:colOff>
          <xdr:row>36</xdr:row>
          <xdr:rowOff>238125</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400-00003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38100</xdr:rowOff>
        </xdr:from>
        <xdr:to>
          <xdr:col>0</xdr:col>
          <xdr:colOff>171450</xdr:colOff>
          <xdr:row>32</xdr:row>
          <xdr:rowOff>171450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400-00003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114300</xdr:rowOff>
        </xdr:from>
        <xdr:to>
          <xdr:col>0</xdr:col>
          <xdr:colOff>171450</xdr:colOff>
          <xdr:row>57</xdr:row>
          <xdr:rowOff>247650</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400-00003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38100</xdr:rowOff>
        </xdr:from>
        <xdr:to>
          <xdr:col>0</xdr:col>
          <xdr:colOff>171450</xdr:colOff>
          <xdr:row>58</xdr:row>
          <xdr:rowOff>171450</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4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38100</xdr:rowOff>
        </xdr:from>
        <xdr:to>
          <xdr:col>0</xdr:col>
          <xdr:colOff>171450</xdr:colOff>
          <xdr:row>59</xdr:row>
          <xdr:rowOff>171450</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4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38100</xdr:rowOff>
        </xdr:from>
        <xdr:to>
          <xdr:col>0</xdr:col>
          <xdr:colOff>171450</xdr:colOff>
          <xdr:row>60</xdr:row>
          <xdr:rowOff>171450</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4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38100</xdr:rowOff>
        </xdr:from>
        <xdr:to>
          <xdr:col>0</xdr:col>
          <xdr:colOff>171450</xdr:colOff>
          <xdr:row>61</xdr:row>
          <xdr:rowOff>171450</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4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38100</xdr:rowOff>
        </xdr:from>
        <xdr:to>
          <xdr:col>0</xdr:col>
          <xdr:colOff>171450</xdr:colOff>
          <xdr:row>62</xdr:row>
          <xdr:rowOff>171450</xdr:rowOff>
        </xdr:to>
        <xdr:sp macro="" textlink="">
          <xdr:nvSpPr>
            <xdr:cNvPr id="23612" name="Check Box 60" hidden="1">
              <a:extLst>
                <a:ext uri="{63B3BB69-23CF-44E3-9099-C40C66FF867C}">
                  <a14:compatExt spid="_x0000_s23612"/>
                </a:ext>
                <a:ext uri="{FF2B5EF4-FFF2-40B4-BE49-F238E27FC236}">
                  <a16:creationId xmlns:a16="http://schemas.microsoft.com/office/drawing/2014/main" id="{00000000-0008-0000-04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38100</xdr:rowOff>
        </xdr:from>
        <xdr:to>
          <xdr:col>0</xdr:col>
          <xdr:colOff>171450</xdr:colOff>
          <xdr:row>63</xdr:row>
          <xdr:rowOff>171450</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4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95250</xdr:rowOff>
        </xdr:from>
        <xdr:to>
          <xdr:col>0</xdr:col>
          <xdr:colOff>171450</xdr:colOff>
          <xdr:row>64</xdr:row>
          <xdr:rowOff>228600</xdr:rowOff>
        </xdr:to>
        <xdr:sp macro="" textlink="">
          <xdr:nvSpPr>
            <xdr:cNvPr id="23614" name="Check Box 62" hidden="1">
              <a:extLst>
                <a:ext uri="{63B3BB69-23CF-44E3-9099-C40C66FF867C}">
                  <a14:compatExt spid="_x0000_s23614"/>
                </a:ext>
                <a:ext uri="{FF2B5EF4-FFF2-40B4-BE49-F238E27FC236}">
                  <a16:creationId xmlns:a16="http://schemas.microsoft.com/office/drawing/2014/main" id="{00000000-0008-0000-04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127000</xdr:rowOff>
        </xdr:from>
        <xdr:to>
          <xdr:col>0</xdr:col>
          <xdr:colOff>171450</xdr:colOff>
          <xdr:row>65</xdr:row>
          <xdr:rowOff>257175</xdr:rowOff>
        </xdr:to>
        <xdr:sp macro="" textlink="">
          <xdr:nvSpPr>
            <xdr:cNvPr id="23615" name="Check Box 63" hidden="1">
              <a:extLst>
                <a:ext uri="{63B3BB69-23CF-44E3-9099-C40C66FF867C}">
                  <a14:compatExt spid="_x0000_s23615"/>
                </a:ext>
                <a:ext uri="{FF2B5EF4-FFF2-40B4-BE49-F238E27FC236}">
                  <a16:creationId xmlns:a16="http://schemas.microsoft.com/office/drawing/2014/main" id="{00000000-0008-0000-04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127000</xdr:rowOff>
        </xdr:from>
        <xdr:to>
          <xdr:col>0</xdr:col>
          <xdr:colOff>171450</xdr:colOff>
          <xdr:row>66</xdr:row>
          <xdr:rowOff>257175</xdr:rowOff>
        </xdr:to>
        <xdr:sp macro="" textlink="">
          <xdr:nvSpPr>
            <xdr:cNvPr id="23616" name="Check Box 64" hidden="1">
              <a:extLst>
                <a:ext uri="{63B3BB69-23CF-44E3-9099-C40C66FF867C}">
                  <a14:compatExt spid="_x0000_s23616"/>
                </a:ext>
                <a:ext uri="{FF2B5EF4-FFF2-40B4-BE49-F238E27FC236}">
                  <a16:creationId xmlns:a16="http://schemas.microsoft.com/office/drawing/2014/main" id="{00000000-0008-0000-04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69850</xdr:rowOff>
        </xdr:from>
        <xdr:to>
          <xdr:col>1</xdr:col>
          <xdr:colOff>9525</xdr:colOff>
          <xdr:row>67</xdr:row>
          <xdr:rowOff>266700</xdr:rowOff>
        </xdr:to>
        <xdr:sp macro="" textlink="">
          <xdr:nvSpPr>
            <xdr:cNvPr id="23617" name="Check Box 65" hidden="1">
              <a:extLst>
                <a:ext uri="{63B3BB69-23CF-44E3-9099-C40C66FF867C}">
                  <a14:compatExt spid="_x0000_s23617"/>
                </a:ext>
                <a:ext uri="{FF2B5EF4-FFF2-40B4-BE49-F238E27FC236}">
                  <a16:creationId xmlns:a16="http://schemas.microsoft.com/office/drawing/2014/main" id="{00000000-0008-0000-04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107950</xdr:rowOff>
        </xdr:from>
        <xdr:to>
          <xdr:col>0</xdr:col>
          <xdr:colOff>171450</xdr:colOff>
          <xdr:row>68</xdr:row>
          <xdr:rowOff>238125</xdr:rowOff>
        </xdr:to>
        <xdr:sp macro="" textlink="">
          <xdr:nvSpPr>
            <xdr:cNvPr id="23618" name="Check Box 66" hidden="1">
              <a:extLst>
                <a:ext uri="{63B3BB69-23CF-44E3-9099-C40C66FF867C}">
                  <a14:compatExt spid="_x0000_s23618"/>
                </a:ext>
                <a:ext uri="{FF2B5EF4-FFF2-40B4-BE49-F238E27FC236}">
                  <a16:creationId xmlns:a16="http://schemas.microsoft.com/office/drawing/2014/main" id="{00000000-0008-0000-04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127000</xdr:rowOff>
        </xdr:from>
        <xdr:to>
          <xdr:col>0</xdr:col>
          <xdr:colOff>171450</xdr:colOff>
          <xdr:row>69</xdr:row>
          <xdr:rowOff>257175</xdr:rowOff>
        </xdr:to>
        <xdr:sp macro="" textlink="">
          <xdr:nvSpPr>
            <xdr:cNvPr id="23619" name="Check Box 67" hidden="1">
              <a:extLst>
                <a:ext uri="{63B3BB69-23CF-44E3-9099-C40C66FF867C}">
                  <a14:compatExt spid="_x0000_s23619"/>
                </a:ext>
                <a:ext uri="{FF2B5EF4-FFF2-40B4-BE49-F238E27FC236}">
                  <a16:creationId xmlns:a16="http://schemas.microsoft.com/office/drawing/2014/main" id="{00000000-0008-0000-04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114300</xdr:rowOff>
        </xdr:from>
        <xdr:to>
          <xdr:col>0</xdr:col>
          <xdr:colOff>171450</xdr:colOff>
          <xdr:row>70</xdr:row>
          <xdr:rowOff>247650</xdr:rowOff>
        </xdr:to>
        <xdr:sp macro="" textlink="">
          <xdr:nvSpPr>
            <xdr:cNvPr id="23620" name="Check Box 68" hidden="1">
              <a:extLst>
                <a:ext uri="{63B3BB69-23CF-44E3-9099-C40C66FF867C}">
                  <a14:compatExt spid="_x0000_s23620"/>
                </a:ext>
                <a:ext uri="{FF2B5EF4-FFF2-40B4-BE49-F238E27FC236}">
                  <a16:creationId xmlns:a16="http://schemas.microsoft.com/office/drawing/2014/main" id="{00000000-0008-0000-04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114300</xdr:rowOff>
        </xdr:from>
        <xdr:to>
          <xdr:col>0</xdr:col>
          <xdr:colOff>171450</xdr:colOff>
          <xdr:row>71</xdr:row>
          <xdr:rowOff>247650</xdr:rowOff>
        </xdr:to>
        <xdr:sp macro="" textlink="">
          <xdr:nvSpPr>
            <xdr:cNvPr id="23621" name="Check Box 69" hidden="1">
              <a:extLst>
                <a:ext uri="{63B3BB69-23CF-44E3-9099-C40C66FF867C}">
                  <a14:compatExt spid="_x0000_s23621"/>
                </a:ext>
                <a:ext uri="{FF2B5EF4-FFF2-40B4-BE49-F238E27FC236}">
                  <a16:creationId xmlns:a16="http://schemas.microsoft.com/office/drawing/2014/main" id="{00000000-0008-0000-04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114300</xdr:rowOff>
        </xdr:from>
        <xdr:to>
          <xdr:col>0</xdr:col>
          <xdr:colOff>171450</xdr:colOff>
          <xdr:row>72</xdr:row>
          <xdr:rowOff>247650</xdr:rowOff>
        </xdr:to>
        <xdr:sp macro="" textlink="">
          <xdr:nvSpPr>
            <xdr:cNvPr id="23622" name="Check Box 70" hidden="1">
              <a:extLst>
                <a:ext uri="{63B3BB69-23CF-44E3-9099-C40C66FF867C}">
                  <a14:compatExt spid="_x0000_s23622"/>
                </a:ext>
                <a:ext uri="{FF2B5EF4-FFF2-40B4-BE49-F238E27FC236}">
                  <a16:creationId xmlns:a16="http://schemas.microsoft.com/office/drawing/2014/main" id="{00000000-0008-0000-04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114300</xdr:rowOff>
        </xdr:from>
        <xdr:to>
          <xdr:col>0</xdr:col>
          <xdr:colOff>171450</xdr:colOff>
          <xdr:row>73</xdr:row>
          <xdr:rowOff>247650</xdr:rowOff>
        </xdr:to>
        <xdr:sp macro="" textlink="">
          <xdr:nvSpPr>
            <xdr:cNvPr id="23623" name="Check Box 71" hidden="1">
              <a:extLst>
                <a:ext uri="{63B3BB69-23CF-44E3-9099-C40C66FF867C}">
                  <a14:compatExt spid="_x0000_s23623"/>
                </a:ext>
                <a:ext uri="{FF2B5EF4-FFF2-40B4-BE49-F238E27FC236}">
                  <a16:creationId xmlns:a16="http://schemas.microsoft.com/office/drawing/2014/main" id="{00000000-0008-0000-04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114300</xdr:rowOff>
        </xdr:from>
        <xdr:to>
          <xdr:col>0</xdr:col>
          <xdr:colOff>171450</xdr:colOff>
          <xdr:row>74</xdr:row>
          <xdr:rowOff>247650</xdr:rowOff>
        </xdr:to>
        <xdr:sp macro="" textlink="">
          <xdr:nvSpPr>
            <xdr:cNvPr id="23624" name="Check Box 72" hidden="1">
              <a:extLst>
                <a:ext uri="{63B3BB69-23CF-44E3-9099-C40C66FF867C}">
                  <a14:compatExt spid="_x0000_s23624"/>
                </a:ext>
                <a:ext uri="{FF2B5EF4-FFF2-40B4-BE49-F238E27FC236}">
                  <a16:creationId xmlns:a16="http://schemas.microsoft.com/office/drawing/2014/main" id="{00000000-0008-0000-04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69850</xdr:rowOff>
        </xdr:from>
        <xdr:to>
          <xdr:col>1</xdr:col>
          <xdr:colOff>9525</xdr:colOff>
          <xdr:row>75</xdr:row>
          <xdr:rowOff>247650</xdr:rowOff>
        </xdr:to>
        <xdr:sp macro="" textlink="">
          <xdr:nvSpPr>
            <xdr:cNvPr id="23625" name="Check Box 73" hidden="1">
              <a:extLst>
                <a:ext uri="{63B3BB69-23CF-44E3-9099-C40C66FF867C}">
                  <a14:compatExt spid="_x0000_s23625"/>
                </a:ext>
                <a:ext uri="{FF2B5EF4-FFF2-40B4-BE49-F238E27FC236}">
                  <a16:creationId xmlns:a16="http://schemas.microsoft.com/office/drawing/2014/main" id="{00000000-0008-0000-04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88900</xdr:rowOff>
        </xdr:from>
        <xdr:to>
          <xdr:col>0</xdr:col>
          <xdr:colOff>180975</xdr:colOff>
          <xdr:row>76</xdr:row>
          <xdr:rowOff>257175</xdr:rowOff>
        </xdr:to>
        <xdr:sp macro="" textlink="">
          <xdr:nvSpPr>
            <xdr:cNvPr id="23626" name="Check Box 74" hidden="1">
              <a:extLst>
                <a:ext uri="{63B3BB69-23CF-44E3-9099-C40C66FF867C}">
                  <a14:compatExt spid="_x0000_s23626"/>
                </a:ext>
                <a:ext uri="{FF2B5EF4-FFF2-40B4-BE49-F238E27FC236}">
                  <a16:creationId xmlns:a16="http://schemas.microsoft.com/office/drawing/2014/main" id="{00000000-0008-0000-04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184150</xdr:rowOff>
        </xdr:from>
        <xdr:to>
          <xdr:col>0</xdr:col>
          <xdr:colOff>171450</xdr:colOff>
          <xdr:row>77</xdr:row>
          <xdr:rowOff>314325</xdr:rowOff>
        </xdr:to>
        <xdr:sp macro="" textlink="">
          <xdr:nvSpPr>
            <xdr:cNvPr id="23627" name="Check Box 75" hidden="1">
              <a:extLst>
                <a:ext uri="{63B3BB69-23CF-44E3-9099-C40C66FF867C}">
                  <a14:compatExt spid="_x0000_s23627"/>
                </a:ext>
                <a:ext uri="{FF2B5EF4-FFF2-40B4-BE49-F238E27FC236}">
                  <a16:creationId xmlns:a16="http://schemas.microsoft.com/office/drawing/2014/main" id="{00000000-0008-0000-04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76200</xdr:rowOff>
        </xdr:from>
        <xdr:to>
          <xdr:col>0</xdr:col>
          <xdr:colOff>171450</xdr:colOff>
          <xdr:row>78</xdr:row>
          <xdr:rowOff>209550</xdr:rowOff>
        </xdr:to>
        <xdr:sp macro="" textlink="">
          <xdr:nvSpPr>
            <xdr:cNvPr id="23628" name="Check Box 76" hidden="1">
              <a:extLst>
                <a:ext uri="{63B3BB69-23CF-44E3-9099-C40C66FF867C}">
                  <a14:compatExt spid="_x0000_s23628"/>
                </a:ext>
                <a:ext uri="{FF2B5EF4-FFF2-40B4-BE49-F238E27FC236}">
                  <a16:creationId xmlns:a16="http://schemas.microsoft.com/office/drawing/2014/main" id="{00000000-0008-0000-04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76200</xdr:rowOff>
        </xdr:from>
        <xdr:to>
          <xdr:col>0</xdr:col>
          <xdr:colOff>171450</xdr:colOff>
          <xdr:row>79</xdr:row>
          <xdr:rowOff>209550</xdr:rowOff>
        </xdr:to>
        <xdr:sp macro="" textlink="">
          <xdr:nvSpPr>
            <xdr:cNvPr id="23629" name="Check Box 77" hidden="1">
              <a:extLst>
                <a:ext uri="{63B3BB69-23CF-44E3-9099-C40C66FF867C}">
                  <a14:compatExt spid="_x0000_s23629"/>
                </a:ext>
                <a:ext uri="{FF2B5EF4-FFF2-40B4-BE49-F238E27FC236}">
                  <a16:creationId xmlns:a16="http://schemas.microsoft.com/office/drawing/2014/main" id="{00000000-0008-0000-04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107950</xdr:rowOff>
        </xdr:from>
        <xdr:to>
          <xdr:col>0</xdr:col>
          <xdr:colOff>171450</xdr:colOff>
          <xdr:row>80</xdr:row>
          <xdr:rowOff>238125</xdr:rowOff>
        </xdr:to>
        <xdr:sp macro="" textlink="">
          <xdr:nvSpPr>
            <xdr:cNvPr id="23630" name="Check Box 78" hidden="1">
              <a:extLst>
                <a:ext uri="{63B3BB69-23CF-44E3-9099-C40C66FF867C}">
                  <a14:compatExt spid="_x0000_s23630"/>
                </a:ext>
                <a:ext uri="{FF2B5EF4-FFF2-40B4-BE49-F238E27FC236}">
                  <a16:creationId xmlns:a16="http://schemas.microsoft.com/office/drawing/2014/main" id="{00000000-0008-0000-04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50800</xdr:rowOff>
        </xdr:from>
        <xdr:to>
          <xdr:col>0</xdr:col>
          <xdr:colOff>180975</xdr:colOff>
          <xdr:row>81</xdr:row>
          <xdr:rowOff>219075</xdr:rowOff>
        </xdr:to>
        <xdr:sp macro="" textlink="">
          <xdr:nvSpPr>
            <xdr:cNvPr id="23631" name="Check Box 79" hidden="1">
              <a:extLst>
                <a:ext uri="{63B3BB69-23CF-44E3-9099-C40C66FF867C}">
                  <a14:compatExt spid="_x0000_s23631"/>
                </a:ext>
                <a:ext uri="{FF2B5EF4-FFF2-40B4-BE49-F238E27FC236}">
                  <a16:creationId xmlns:a16="http://schemas.microsoft.com/office/drawing/2014/main" id="{00000000-0008-0000-04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50800</xdr:rowOff>
        </xdr:from>
        <xdr:to>
          <xdr:col>0</xdr:col>
          <xdr:colOff>171450</xdr:colOff>
          <xdr:row>82</xdr:row>
          <xdr:rowOff>180975</xdr:rowOff>
        </xdr:to>
        <xdr:sp macro="" textlink="">
          <xdr:nvSpPr>
            <xdr:cNvPr id="23632" name="Check Box 80" hidden="1">
              <a:extLst>
                <a:ext uri="{63B3BB69-23CF-44E3-9099-C40C66FF867C}">
                  <a14:compatExt spid="_x0000_s23632"/>
                </a:ext>
                <a:ext uri="{FF2B5EF4-FFF2-40B4-BE49-F238E27FC236}">
                  <a16:creationId xmlns:a16="http://schemas.microsoft.com/office/drawing/2014/main" id="{00000000-0008-0000-04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50800</xdr:rowOff>
        </xdr:from>
        <xdr:to>
          <xdr:col>0</xdr:col>
          <xdr:colOff>171450</xdr:colOff>
          <xdr:row>83</xdr:row>
          <xdr:rowOff>180975</xdr:rowOff>
        </xdr:to>
        <xdr:sp macro="" textlink="">
          <xdr:nvSpPr>
            <xdr:cNvPr id="23633" name="Check Box 81" hidden="1">
              <a:extLst>
                <a:ext uri="{63B3BB69-23CF-44E3-9099-C40C66FF867C}">
                  <a14:compatExt spid="_x0000_s23633"/>
                </a:ext>
                <a:ext uri="{FF2B5EF4-FFF2-40B4-BE49-F238E27FC236}">
                  <a16:creationId xmlns:a16="http://schemas.microsoft.com/office/drawing/2014/main" id="{00000000-0008-0000-04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184150</xdr:rowOff>
        </xdr:from>
        <xdr:to>
          <xdr:col>0</xdr:col>
          <xdr:colOff>171450</xdr:colOff>
          <xdr:row>84</xdr:row>
          <xdr:rowOff>314325</xdr:rowOff>
        </xdr:to>
        <xdr:sp macro="" textlink="">
          <xdr:nvSpPr>
            <xdr:cNvPr id="23634" name="Check Box 82" hidden="1">
              <a:extLst>
                <a:ext uri="{63B3BB69-23CF-44E3-9099-C40C66FF867C}">
                  <a14:compatExt spid="_x0000_s23634"/>
                </a:ext>
                <a:ext uri="{FF2B5EF4-FFF2-40B4-BE49-F238E27FC236}">
                  <a16:creationId xmlns:a16="http://schemas.microsoft.com/office/drawing/2014/main" id="{00000000-0008-0000-04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355600</xdr:rowOff>
        </xdr:from>
        <xdr:to>
          <xdr:col>0</xdr:col>
          <xdr:colOff>171450</xdr:colOff>
          <xdr:row>86</xdr:row>
          <xdr:rowOff>485775</xdr:rowOff>
        </xdr:to>
        <xdr:sp macro="" textlink="">
          <xdr:nvSpPr>
            <xdr:cNvPr id="23635" name="Check Box 83" hidden="1">
              <a:extLst>
                <a:ext uri="{63B3BB69-23CF-44E3-9099-C40C66FF867C}">
                  <a14:compatExt spid="_x0000_s23635"/>
                </a:ext>
                <a:ext uri="{FF2B5EF4-FFF2-40B4-BE49-F238E27FC236}">
                  <a16:creationId xmlns:a16="http://schemas.microsoft.com/office/drawing/2014/main" id="{00000000-0008-0000-04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107950</xdr:rowOff>
        </xdr:from>
        <xdr:to>
          <xdr:col>0</xdr:col>
          <xdr:colOff>171450</xdr:colOff>
          <xdr:row>85</xdr:row>
          <xdr:rowOff>238125</xdr:rowOff>
        </xdr:to>
        <xdr:sp macro="" textlink="">
          <xdr:nvSpPr>
            <xdr:cNvPr id="23636" name="Check Box 84" hidden="1">
              <a:extLst>
                <a:ext uri="{63B3BB69-23CF-44E3-9099-C40C66FF867C}">
                  <a14:compatExt spid="_x0000_s23636"/>
                </a:ext>
                <a:ext uri="{FF2B5EF4-FFF2-40B4-BE49-F238E27FC236}">
                  <a16:creationId xmlns:a16="http://schemas.microsoft.com/office/drawing/2014/main" id="{00000000-0008-0000-04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50800</xdr:rowOff>
        </xdr:from>
        <xdr:to>
          <xdr:col>0</xdr:col>
          <xdr:colOff>171450</xdr:colOff>
          <xdr:row>87</xdr:row>
          <xdr:rowOff>180975</xdr:rowOff>
        </xdr:to>
        <xdr:sp macro="" textlink="">
          <xdr:nvSpPr>
            <xdr:cNvPr id="23637" name="Check Box 85" hidden="1">
              <a:extLst>
                <a:ext uri="{63B3BB69-23CF-44E3-9099-C40C66FF867C}">
                  <a14:compatExt spid="_x0000_s23637"/>
                </a:ext>
                <a:ext uri="{FF2B5EF4-FFF2-40B4-BE49-F238E27FC236}">
                  <a16:creationId xmlns:a16="http://schemas.microsoft.com/office/drawing/2014/main" id="{00000000-0008-0000-04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88</xdr:row>
          <xdr:rowOff>266700</xdr:rowOff>
        </xdr:from>
        <xdr:to>
          <xdr:col>0</xdr:col>
          <xdr:colOff>171450</xdr:colOff>
          <xdr:row>88</xdr:row>
          <xdr:rowOff>400050</xdr:rowOff>
        </xdr:to>
        <xdr:sp macro="" textlink="">
          <xdr:nvSpPr>
            <xdr:cNvPr id="23638" name="Check Box 86" hidden="1">
              <a:extLst>
                <a:ext uri="{63B3BB69-23CF-44E3-9099-C40C66FF867C}">
                  <a14:compatExt spid="_x0000_s23638"/>
                </a:ext>
                <a:ext uri="{FF2B5EF4-FFF2-40B4-BE49-F238E27FC236}">
                  <a16:creationId xmlns:a16="http://schemas.microsoft.com/office/drawing/2014/main" id="{00000000-0008-0000-04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89</xdr:row>
          <xdr:rowOff>107950</xdr:rowOff>
        </xdr:from>
        <xdr:to>
          <xdr:col>0</xdr:col>
          <xdr:colOff>180975</xdr:colOff>
          <xdr:row>89</xdr:row>
          <xdr:rowOff>266700</xdr:rowOff>
        </xdr:to>
        <xdr:sp macro="" textlink="">
          <xdr:nvSpPr>
            <xdr:cNvPr id="23639" name="Check Box 87" hidden="1">
              <a:extLst>
                <a:ext uri="{63B3BB69-23CF-44E3-9099-C40C66FF867C}">
                  <a14:compatExt spid="_x0000_s23639"/>
                </a:ext>
                <a:ext uri="{FF2B5EF4-FFF2-40B4-BE49-F238E27FC236}">
                  <a16:creationId xmlns:a16="http://schemas.microsoft.com/office/drawing/2014/main" id="{00000000-0008-0000-04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90</xdr:row>
          <xdr:rowOff>107950</xdr:rowOff>
        </xdr:from>
        <xdr:to>
          <xdr:col>0</xdr:col>
          <xdr:colOff>171450</xdr:colOff>
          <xdr:row>90</xdr:row>
          <xdr:rowOff>238125</xdr:rowOff>
        </xdr:to>
        <xdr:sp macro="" textlink="">
          <xdr:nvSpPr>
            <xdr:cNvPr id="23640" name="Check Box 88" hidden="1">
              <a:extLst>
                <a:ext uri="{63B3BB69-23CF-44E3-9099-C40C66FF867C}">
                  <a14:compatExt spid="_x0000_s23640"/>
                </a:ext>
                <a:ext uri="{FF2B5EF4-FFF2-40B4-BE49-F238E27FC236}">
                  <a16:creationId xmlns:a16="http://schemas.microsoft.com/office/drawing/2014/main" id="{00000000-0008-0000-04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92</xdr:row>
          <xdr:rowOff>260350</xdr:rowOff>
        </xdr:from>
        <xdr:to>
          <xdr:col>0</xdr:col>
          <xdr:colOff>171450</xdr:colOff>
          <xdr:row>92</xdr:row>
          <xdr:rowOff>390525</xdr:rowOff>
        </xdr:to>
        <xdr:sp macro="" textlink="">
          <xdr:nvSpPr>
            <xdr:cNvPr id="23641" name="Check Box 89" hidden="1">
              <a:extLst>
                <a:ext uri="{63B3BB69-23CF-44E3-9099-C40C66FF867C}">
                  <a14:compatExt spid="_x0000_s23641"/>
                </a:ext>
                <a:ext uri="{FF2B5EF4-FFF2-40B4-BE49-F238E27FC236}">
                  <a16:creationId xmlns:a16="http://schemas.microsoft.com/office/drawing/2014/main" id="{00000000-0008-0000-04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95</xdr:row>
          <xdr:rowOff>266700</xdr:rowOff>
        </xdr:from>
        <xdr:to>
          <xdr:col>0</xdr:col>
          <xdr:colOff>171450</xdr:colOff>
          <xdr:row>95</xdr:row>
          <xdr:rowOff>400050</xdr:rowOff>
        </xdr:to>
        <xdr:sp macro="" textlink="">
          <xdr:nvSpPr>
            <xdr:cNvPr id="23642" name="Check Box 90" hidden="1">
              <a:extLst>
                <a:ext uri="{63B3BB69-23CF-44E3-9099-C40C66FF867C}">
                  <a14:compatExt spid="_x0000_s23642"/>
                </a:ext>
                <a:ext uri="{FF2B5EF4-FFF2-40B4-BE49-F238E27FC236}">
                  <a16:creationId xmlns:a16="http://schemas.microsoft.com/office/drawing/2014/main" id="{00000000-0008-0000-04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171450</xdr:rowOff>
        </xdr:from>
        <xdr:to>
          <xdr:col>0</xdr:col>
          <xdr:colOff>171450</xdr:colOff>
          <xdr:row>105</xdr:row>
          <xdr:rowOff>304800</xdr:rowOff>
        </xdr:to>
        <xdr:sp macro="" textlink="">
          <xdr:nvSpPr>
            <xdr:cNvPr id="23643" name="Check Box 91" hidden="1">
              <a:extLst>
                <a:ext uri="{63B3BB69-23CF-44E3-9099-C40C66FF867C}">
                  <a14:compatExt spid="_x0000_s23643"/>
                </a:ext>
                <a:ext uri="{FF2B5EF4-FFF2-40B4-BE49-F238E27FC236}">
                  <a16:creationId xmlns:a16="http://schemas.microsoft.com/office/drawing/2014/main" id="{00000000-0008-0000-04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110</xdr:row>
          <xdr:rowOff>76200</xdr:rowOff>
        </xdr:from>
        <xdr:to>
          <xdr:col>1</xdr:col>
          <xdr:colOff>9525</xdr:colOff>
          <xdr:row>110</xdr:row>
          <xdr:rowOff>228600</xdr:rowOff>
        </xdr:to>
        <xdr:sp macro="" textlink="">
          <xdr:nvSpPr>
            <xdr:cNvPr id="23644" name="Check Box 92" hidden="1">
              <a:extLst>
                <a:ext uri="{63B3BB69-23CF-44E3-9099-C40C66FF867C}">
                  <a14:compatExt spid="_x0000_s23644"/>
                </a:ext>
                <a:ext uri="{FF2B5EF4-FFF2-40B4-BE49-F238E27FC236}">
                  <a16:creationId xmlns:a16="http://schemas.microsoft.com/office/drawing/2014/main" id="{00000000-0008-0000-04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109</xdr:row>
          <xdr:rowOff>107950</xdr:rowOff>
        </xdr:from>
        <xdr:to>
          <xdr:col>0</xdr:col>
          <xdr:colOff>180975</xdr:colOff>
          <xdr:row>109</xdr:row>
          <xdr:rowOff>238125</xdr:rowOff>
        </xdr:to>
        <xdr:sp macro="" textlink="">
          <xdr:nvSpPr>
            <xdr:cNvPr id="23645" name="Check Box 93" hidden="1">
              <a:extLst>
                <a:ext uri="{63B3BB69-23CF-44E3-9099-C40C66FF867C}">
                  <a14:compatExt spid="_x0000_s23645"/>
                </a:ext>
                <a:ext uri="{FF2B5EF4-FFF2-40B4-BE49-F238E27FC236}">
                  <a16:creationId xmlns:a16="http://schemas.microsoft.com/office/drawing/2014/main" id="{00000000-0008-0000-04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91</xdr:row>
          <xdr:rowOff>50800</xdr:rowOff>
        </xdr:from>
        <xdr:to>
          <xdr:col>0</xdr:col>
          <xdr:colOff>171450</xdr:colOff>
          <xdr:row>91</xdr:row>
          <xdr:rowOff>180975</xdr:rowOff>
        </xdr:to>
        <xdr:sp macro="" textlink="">
          <xdr:nvSpPr>
            <xdr:cNvPr id="23646" name="Check Box 94" hidden="1">
              <a:extLst>
                <a:ext uri="{63B3BB69-23CF-44E3-9099-C40C66FF867C}">
                  <a14:compatExt spid="_x0000_s23646"/>
                </a:ext>
                <a:ext uri="{FF2B5EF4-FFF2-40B4-BE49-F238E27FC236}">
                  <a16:creationId xmlns:a16="http://schemas.microsoft.com/office/drawing/2014/main" id="{00000000-0008-0000-04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94</xdr:row>
          <xdr:rowOff>50800</xdr:rowOff>
        </xdr:from>
        <xdr:to>
          <xdr:col>0</xdr:col>
          <xdr:colOff>171450</xdr:colOff>
          <xdr:row>94</xdr:row>
          <xdr:rowOff>180975</xdr:rowOff>
        </xdr:to>
        <xdr:sp macro="" textlink="">
          <xdr:nvSpPr>
            <xdr:cNvPr id="23647" name="Check Box 95" hidden="1">
              <a:extLst>
                <a:ext uri="{63B3BB69-23CF-44E3-9099-C40C66FF867C}">
                  <a14:compatExt spid="_x0000_s23647"/>
                </a:ext>
                <a:ext uri="{FF2B5EF4-FFF2-40B4-BE49-F238E27FC236}">
                  <a16:creationId xmlns:a16="http://schemas.microsoft.com/office/drawing/2014/main" id="{00000000-0008-0000-04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97</xdr:row>
          <xdr:rowOff>50800</xdr:rowOff>
        </xdr:from>
        <xdr:to>
          <xdr:col>0</xdr:col>
          <xdr:colOff>171450</xdr:colOff>
          <xdr:row>97</xdr:row>
          <xdr:rowOff>180975</xdr:rowOff>
        </xdr:to>
        <xdr:sp macro="" textlink="">
          <xdr:nvSpPr>
            <xdr:cNvPr id="23648" name="Check Box 96" hidden="1">
              <a:extLst>
                <a:ext uri="{63B3BB69-23CF-44E3-9099-C40C66FF867C}">
                  <a14:compatExt spid="_x0000_s23648"/>
                </a:ext>
                <a:ext uri="{FF2B5EF4-FFF2-40B4-BE49-F238E27FC236}">
                  <a16:creationId xmlns:a16="http://schemas.microsoft.com/office/drawing/2014/main" id="{00000000-0008-0000-04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50800</xdr:rowOff>
        </xdr:from>
        <xdr:to>
          <xdr:col>0</xdr:col>
          <xdr:colOff>171450</xdr:colOff>
          <xdr:row>98</xdr:row>
          <xdr:rowOff>180975</xdr:rowOff>
        </xdr:to>
        <xdr:sp macro="" textlink="">
          <xdr:nvSpPr>
            <xdr:cNvPr id="23649" name="Check Box 97" hidden="1">
              <a:extLst>
                <a:ext uri="{63B3BB69-23CF-44E3-9099-C40C66FF867C}">
                  <a14:compatExt spid="_x0000_s23649"/>
                </a:ext>
                <a:ext uri="{FF2B5EF4-FFF2-40B4-BE49-F238E27FC236}">
                  <a16:creationId xmlns:a16="http://schemas.microsoft.com/office/drawing/2014/main" id="{00000000-0008-0000-04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100</xdr:row>
          <xdr:rowOff>50800</xdr:rowOff>
        </xdr:from>
        <xdr:to>
          <xdr:col>0</xdr:col>
          <xdr:colOff>171450</xdr:colOff>
          <xdr:row>100</xdr:row>
          <xdr:rowOff>180975</xdr:rowOff>
        </xdr:to>
        <xdr:sp macro="" textlink="">
          <xdr:nvSpPr>
            <xdr:cNvPr id="23650" name="Check Box 98" hidden="1">
              <a:extLst>
                <a:ext uri="{63B3BB69-23CF-44E3-9099-C40C66FF867C}">
                  <a14:compatExt spid="_x0000_s23650"/>
                </a:ext>
                <a:ext uri="{FF2B5EF4-FFF2-40B4-BE49-F238E27FC236}">
                  <a16:creationId xmlns:a16="http://schemas.microsoft.com/office/drawing/2014/main" id="{00000000-0008-0000-04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102</xdr:row>
          <xdr:rowOff>50800</xdr:rowOff>
        </xdr:from>
        <xdr:to>
          <xdr:col>0</xdr:col>
          <xdr:colOff>171450</xdr:colOff>
          <xdr:row>102</xdr:row>
          <xdr:rowOff>180975</xdr:rowOff>
        </xdr:to>
        <xdr:sp macro="" textlink="">
          <xdr:nvSpPr>
            <xdr:cNvPr id="23651" name="Check Box 99" hidden="1">
              <a:extLst>
                <a:ext uri="{63B3BB69-23CF-44E3-9099-C40C66FF867C}">
                  <a14:compatExt spid="_x0000_s23651"/>
                </a:ext>
                <a:ext uri="{FF2B5EF4-FFF2-40B4-BE49-F238E27FC236}">
                  <a16:creationId xmlns:a16="http://schemas.microsoft.com/office/drawing/2014/main" id="{00000000-0008-0000-04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93</xdr:row>
          <xdr:rowOff>107950</xdr:rowOff>
        </xdr:from>
        <xdr:to>
          <xdr:col>0</xdr:col>
          <xdr:colOff>171450</xdr:colOff>
          <xdr:row>93</xdr:row>
          <xdr:rowOff>238125</xdr:rowOff>
        </xdr:to>
        <xdr:sp macro="" textlink="">
          <xdr:nvSpPr>
            <xdr:cNvPr id="23652" name="Check Box 100" hidden="1">
              <a:extLst>
                <a:ext uri="{63B3BB69-23CF-44E3-9099-C40C66FF867C}">
                  <a14:compatExt spid="_x0000_s23652"/>
                </a:ext>
                <a:ext uri="{FF2B5EF4-FFF2-40B4-BE49-F238E27FC236}">
                  <a16:creationId xmlns:a16="http://schemas.microsoft.com/office/drawing/2014/main" id="{00000000-0008-0000-04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107950</xdr:rowOff>
        </xdr:from>
        <xdr:to>
          <xdr:col>0</xdr:col>
          <xdr:colOff>171450</xdr:colOff>
          <xdr:row>96</xdr:row>
          <xdr:rowOff>238125</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4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107950</xdr:rowOff>
        </xdr:from>
        <xdr:to>
          <xdr:col>0</xdr:col>
          <xdr:colOff>171450</xdr:colOff>
          <xdr:row>101</xdr:row>
          <xdr:rowOff>238125</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id="{00000000-0008-0000-04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99</xdr:row>
          <xdr:rowOff>107950</xdr:rowOff>
        </xdr:from>
        <xdr:to>
          <xdr:col>0</xdr:col>
          <xdr:colOff>171450</xdr:colOff>
          <xdr:row>99</xdr:row>
          <xdr:rowOff>238125</xdr:rowOff>
        </xdr:to>
        <xdr:sp macro="" textlink="">
          <xdr:nvSpPr>
            <xdr:cNvPr id="23655" name="Check Box 103" hidden="1">
              <a:extLst>
                <a:ext uri="{63B3BB69-23CF-44E3-9099-C40C66FF867C}">
                  <a14:compatExt spid="_x0000_s23655"/>
                </a:ext>
                <a:ext uri="{FF2B5EF4-FFF2-40B4-BE49-F238E27FC236}">
                  <a16:creationId xmlns:a16="http://schemas.microsoft.com/office/drawing/2014/main" id="{00000000-0008-0000-04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103</xdr:row>
          <xdr:rowOff>107950</xdr:rowOff>
        </xdr:from>
        <xdr:to>
          <xdr:col>0</xdr:col>
          <xdr:colOff>171450</xdr:colOff>
          <xdr:row>103</xdr:row>
          <xdr:rowOff>238125</xdr:rowOff>
        </xdr:to>
        <xdr:sp macro="" textlink="">
          <xdr:nvSpPr>
            <xdr:cNvPr id="23656" name="Check Box 104" hidden="1">
              <a:extLst>
                <a:ext uri="{63B3BB69-23CF-44E3-9099-C40C66FF867C}">
                  <a14:compatExt spid="_x0000_s23656"/>
                </a:ext>
                <a:ext uri="{FF2B5EF4-FFF2-40B4-BE49-F238E27FC236}">
                  <a16:creationId xmlns:a16="http://schemas.microsoft.com/office/drawing/2014/main" id="{00000000-0008-0000-04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104</xdr:row>
          <xdr:rowOff>107950</xdr:rowOff>
        </xdr:from>
        <xdr:to>
          <xdr:col>0</xdr:col>
          <xdr:colOff>171450</xdr:colOff>
          <xdr:row>104</xdr:row>
          <xdr:rowOff>238125</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id="{00000000-0008-0000-04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106</xdr:row>
          <xdr:rowOff>107950</xdr:rowOff>
        </xdr:from>
        <xdr:to>
          <xdr:col>0</xdr:col>
          <xdr:colOff>171450</xdr:colOff>
          <xdr:row>106</xdr:row>
          <xdr:rowOff>238125</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4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107</xdr:row>
          <xdr:rowOff>107950</xdr:rowOff>
        </xdr:from>
        <xdr:to>
          <xdr:col>0</xdr:col>
          <xdr:colOff>171450</xdr:colOff>
          <xdr:row>107</xdr:row>
          <xdr:rowOff>238125</xdr:rowOff>
        </xdr:to>
        <xdr:sp macro="" textlink="">
          <xdr:nvSpPr>
            <xdr:cNvPr id="23659" name="Check Box 107" hidden="1">
              <a:extLst>
                <a:ext uri="{63B3BB69-23CF-44E3-9099-C40C66FF867C}">
                  <a14:compatExt spid="_x0000_s23659"/>
                </a:ext>
                <a:ext uri="{FF2B5EF4-FFF2-40B4-BE49-F238E27FC236}">
                  <a16:creationId xmlns:a16="http://schemas.microsoft.com/office/drawing/2014/main" id="{00000000-0008-0000-04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108</xdr:row>
          <xdr:rowOff>107950</xdr:rowOff>
        </xdr:from>
        <xdr:to>
          <xdr:col>0</xdr:col>
          <xdr:colOff>171450</xdr:colOff>
          <xdr:row>108</xdr:row>
          <xdr:rowOff>238125</xdr:rowOff>
        </xdr:to>
        <xdr:sp macro="" textlink="">
          <xdr:nvSpPr>
            <xdr:cNvPr id="23660" name="Check Box 108" hidden="1">
              <a:extLst>
                <a:ext uri="{63B3BB69-23CF-44E3-9099-C40C66FF867C}">
                  <a14:compatExt spid="_x0000_s23660"/>
                </a:ext>
                <a:ext uri="{FF2B5EF4-FFF2-40B4-BE49-F238E27FC236}">
                  <a16:creationId xmlns:a16="http://schemas.microsoft.com/office/drawing/2014/main" id="{00000000-0008-0000-04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111</xdr:row>
          <xdr:rowOff>107950</xdr:rowOff>
        </xdr:from>
        <xdr:to>
          <xdr:col>0</xdr:col>
          <xdr:colOff>171450</xdr:colOff>
          <xdr:row>111</xdr:row>
          <xdr:rowOff>238125</xdr:rowOff>
        </xdr:to>
        <xdr:sp macro="" textlink="">
          <xdr:nvSpPr>
            <xdr:cNvPr id="23661" name="Check Box 109" hidden="1">
              <a:extLst>
                <a:ext uri="{63B3BB69-23CF-44E3-9099-C40C66FF867C}">
                  <a14:compatExt spid="_x0000_s23661"/>
                </a:ext>
                <a:ext uri="{FF2B5EF4-FFF2-40B4-BE49-F238E27FC236}">
                  <a16:creationId xmlns:a16="http://schemas.microsoft.com/office/drawing/2014/main" id="{00000000-0008-0000-04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107950</xdr:rowOff>
        </xdr:from>
        <xdr:to>
          <xdr:col>0</xdr:col>
          <xdr:colOff>171450</xdr:colOff>
          <xdr:row>112</xdr:row>
          <xdr:rowOff>238125</xdr:rowOff>
        </xdr:to>
        <xdr:sp macro="" textlink="">
          <xdr:nvSpPr>
            <xdr:cNvPr id="23662" name="Check Box 110" hidden="1">
              <a:extLst>
                <a:ext uri="{63B3BB69-23CF-44E3-9099-C40C66FF867C}">
                  <a14:compatExt spid="_x0000_s23662"/>
                </a:ext>
                <a:ext uri="{FF2B5EF4-FFF2-40B4-BE49-F238E27FC236}">
                  <a16:creationId xmlns:a16="http://schemas.microsoft.com/office/drawing/2014/main" id="{00000000-0008-0000-04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714375</xdr:colOff>
      <xdr:row>0</xdr:row>
      <xdr:rowOff>9525</xdr:rowOff>
    </xdr:from>
    <xdr:to>
      <xdr:col>4</xdr:col>
      <xdr:colOff>133350</xdr:colOff>
      <xdr:row>0</xdr:row>
      <xdr:rowOff>276225</xdr:rowOff>
    </xdr:to>
    <xdr:sp macro="" textlink="">
      <xdr:nvSpPr>
        <xdr:cNvPr id="110" name="Rektangel: rundade hörn 109">
          <a:hlinkClick xmlns:r="http://schemas.openxmlformats.org/officeDocument/2006/relationships" r:id="rId1"/>
          <a:extLst>
            <a:ext uri="{FF2B5EF4-FFF2-40B4-BE49-F238E27FC236}">
              <a16:creationId xmlns:a16="http://schemas.microsoft.com/office/drawing/2014/main" id="{00000000-0008-0000-0400-00006E000000}"/>
            </a:ext>
          </a:extLst>
        </xdr:cNvPr>
        <xdr:cNvSpPr/>
      </xdr:nvSpPr>
      <xdr:spPr>
        <a:xfrm>
          <a:off x="5372100" y="9525"/>
          <a:ext cx="2133600" cy="266700"/>
        </a:xfrm>
        <a:prstGeom prst="roundRect">
          <a:avLst/>
        </a:prstGeom>
        <a:gradFill flip="none" rotWithShape="1">
          <a:gsLst>
            <a:gs pos="0">
              <a:srgbClr val="EAEAEA">
                <a:shade val="30000"/>
                <a:satMod val="115000"/>
              </a:srgbClr>
            </a:gs>
            <a:gs pos="50000">
              <a:srgbClr val="EAEAEA">
                <a:shade val="67500"/>
                <a:satMod val="115000"/>
              </a:srgbClr>
            </a:gs>
            <a:gs pos="100000">
              <a:srgbClr val="EAEAEA">
                <a:shade val="100000"/>
                <a:satMod val="115000"/>
              </a:srgbClr>
            </a:gs>
          </a:gsLst>
          <a:lin ang="16200000" scaled="1"/>
          <a:tileRect/>
        </a:gradFill>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latin typeface="Century Gothic" panose="020B0502020202020204" pitchFamily="34" charset="0"/>
            </a:rPr>
            <a:t>Tillbaka till Registeröversikt</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19050</xdr:rowOff>
        </xdr:from>
        <xdr:to>
          <xdr:col>1</xdr:col>
          <xdr:colOff>19050</xdr:colOff>
          <xdr:row>3</xdr:row>
          <xdr:rowOff>190500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5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19050</xdr:rowOff>
        </xdr:from>
        <xdr:to>
          <xdr:col>1</xdr:col>
          <xdr:colOff>19050</xdr:colOff>
          <xdr:row>4</xdr:row>
          <xdr:rowOff>190500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5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19050</xdr:rowOff>
        </xdr:from>
        <xdr:to>
          <xdr:col>1</xdr:col>
          <xdr:colOff>19050</xdr:colOff>
          <xdr:row>6</xdr:row>
          <xdr:rowOff>190500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5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xdr:rowOff>
        </xdr:from>
        <xdr:to>
          <xdr:col>1</xdr:col>
          <xdr:colOff>19050</xdr:colOff>
          <xdr:row>7</xdr:row>
          <xdr:rowOff>190500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5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19050</xdr:rowOff>
        </xdr:from>
        <xdr:to>
          <xdr:col>1</xdr:col>
          <xdr:colOff>19050</xdr:colOff>
          <xdr:row>8</xdr:row>
          <xdr:rowOff>190500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5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xdr:rowOff>
        </xdr:from>
        <xdr:to>
          <xdr:col>1</xdr:col>
          <xdr:colOff>19050</xdr:colOff>
          <xdr:row>9</xdr:row>
          <xdr:rowOff>190500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5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19050</xdr:rowOff>
        </xdr:from>
        <xdr:to>
          <xdr:col>1</xdr:col>
          <xdr:colOff>19050</xdr:colOff>
          <xdr:row>10</xdr:row>
          <xdr:rowOff>190500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5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19050</xdr:rowOff>
        </xdr:from>
        <xdr:to>
          <xdr:col>1</xdr:col>
          <xdr:colOff>19050</xdr:colOff>
          <xdr:row>11</xdr:row>
          <xdr:rowOff>190500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5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19050</xdr:rowOff>
        </xdr:from>
        <xdr:to>
          <xdr:col>1</xdr:col>
          <xdr:colOff>19050</xdr:colOff>
          <xdr:row>12</xdr:row>
          <xdr:rowOff>190500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5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1</xdr:col>
          <xdr:colOff>19050</xdr:colOff>
          <xdr:row>14</xdr:row>
          <xdr:rowOff>190500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5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19050</xdr:rowOff>
        </xdr:from>
        <xdr:to>
          <xdr:col>1</xdr:col>
          <xdr:colOff>19050</xdr:colOff>
          <xdr:row>31</xdr:row>
          <xdr:rowOff>190500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5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19050</xdr:rowOff>
        </xdr:from>
        <xdr:to>
          <xdr:col>1</xdr:col>
          <xdr:colOff>19050</xdr:colOff>
          <xdr:row>32</xdr:row>
          <xdr:rowOff>190500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5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19050</xdr:rowOff>
        </xdr:from>
        <xdr:to>
          <xdr:col>1</xdr:col>
          <xdr:colOff>19050</xdr:colOff>
          <xdr:row>33</xdr:row>
          <xdr:rowOff>190500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5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19050</xdr:rowOff>
        </xdr:from>
        <xdr:to>
          <xdr:col>1</xdr:col>
          <xdr:colOff>19050</xdr:colOff>
          <xdr:row>34</xdr:row>
          <xdr:rowOff>190500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5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1</xdr:col>
          <xdr:colOff>19050</xdr:colOff>
          <xdr:row>35</xdr:row>
          <xdr:rowOff>190500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5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19050</xdr:rowOff>
        </xdr:from>
        <xdr:to>
          <xdr:col>1</xdr:col>
          <xdr:colOff>19050</xdr:colOff>
          <xdr:row>36</xdr:row>
          <xdr:rowOff>190500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5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19050</xdr:rowOff>
        </xdr:from>
        <xdr:to>
          <xdr:col>1</xdr:col>
          <xdr:colOff>19050</xdr:colOff>
          <xdr:row>37</xdr:row>
          <xdr:rowOff>190500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5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19050</xdr:rowOff>
        </xdr:from>
        <xdr:to>
          <xdr:col>1</xdr:col>
          <xdr:colOff>19050</xdr:colOff>
          <xdr:row>38</xdr:row>
          <xdr:rowOff>190500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5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19050</xdr:rowOff>
        </xdr:from>
        <xdr:to>
          <xdr:col>1</xdr:col>
          <xdr:colOff>19050</xdr:colOff>
          <xdr:row>39</xdr:row>
          <xdr:rowOff>190500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5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19050</xdr:rowOff>
        </xdr:from>
        <xdr:to>
          <xdr:col>1</xdr:col>
          <xdr:colOff>19050</xdr:colOff>
          <xdr:row>40</xdr:row>
          <xdr:rowOff>190500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5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19050</xdr:rowOff>
        </xdr:from>
        <xdr:to>
          <xdr:col>1</xdr:col>
          <xdr:colOff>19050</xdr:colOff>
          <xdr:row>41</xdr:row>
          <xdr:rowOff>190500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5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19050</xdr:rowOff>
        </xdr:from>
        <xdr:to>
          <xdr:col>1</xdr:col>
          <xdr:colOff>19050</xdr:colOff>
          <xdr:row>42</xdr:row>
          <xdr:rowOff>190500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5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19050</xdr:rowOff>
        </xdr:from>
        <xdr:to>
          <xdr:col>1</xdr:col>
          <xdr:colOff>19050</xdr:colOff>
          <xdr:row>43</xdr:row>
          <xdr:rowOff>190500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5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19050</xdr:rowOff>
        </xdr:from>
        <xdr:to>
          <xdr:col>1</xdr:col>
          <xdr:colOff>19050</xdr:colOff>
          <xdr:row>44</xdr:row>
          <xdr:rowOff>190500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5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19050</xdr:rowOff>
        </xdr:from>
        <xdr:to>
          <xdr:col>1</xdr:col>
          <xdr:colOff>19050</xdr:colOff>
          <xdr:row>45</xdr:row>
          <xdr:rowOff>190500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5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19050</xdr:rowOff>
        </xdr:from>
        <xdr:to>
          <xdr:col>1</xdr:col>
          <xdr:colOff>19050</xdr:colOff>
          <xdr:row>46</xdr:row>
          <xdr:rowOff>190500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5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19050</xdr:rowOff>
        </xdr:from>
        <xdr:to>
          <xdr:col>1</xdr:col>
          <xdr:colOff>19050</xdr:colOff>
          <xdr:row>47</xdr:row>
          <xdr:rowOff>190500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5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19050</xdr:rowOff>
        </xdr:from>
        <xdr:to>
          <xdr:col>1</xdr:col>
          <xdr:colOff>19050</xdr:colOff>
          <xdr:row>48</xdr:row>
          <xdr:rowOff>190500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5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19050</xdr:rowOff>
        </xdr:from>
        <xdr:to>
          <xdr:col>1</xdr:col>
          <xdr:colOff>19050</xdr:colOff>
          <xdr:row>49</xdr:row>
          <xdr:rowOff>190500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5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19050</xdr:rowOff>
        </xdr:from>
        <xdr:to>
          <xdr:col>1</xdr:col>
          <xdr:colOff>19050</xdr:colOff>
          <xdr:row>50</xdr:row>
          <xdr:rowOff>190500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5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19050</xdr:rowOff>
        </xdr:from>
        <xdr:to>
          <xdr:col>1</xdr:col>
          <xdr:colOff>19050</xdr:colOff>
          <xdr:row>51</xdr:row>
          <xdr:rowOff>190500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5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19050</xdr:rowOff>
        </xdr:from>
        <xdr:to>
          <xdr:col>1</xdr:col>
          <xdr:colOff>19050</xdr:colOff>
          <xdr:row>52</xdr:row>
          <xdr:rowOff>190500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5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19050</xdr:rowOff>
        </xdr:from>
        <xdr:to>
          <xdr:col>1</xdr:col>
          <xdr:colOff>19050</xdr:colOff>
          <xdr:row>53</xdr:row>
          <xdr:rowOff>190500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5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19050</xdr:rowOff>
        </xdr:from>
        <xdr:to>
          <xdr:col>1</xdr:col>
          <xdr:colOff>19050</xdr:colOff>
          <xdr:row>54</xdr:row>
          <xdr:rowOff>190500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5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19050</xdr:rowOff>
        </xdr:from>
        <xdr:to>
          <xdr:col>1</xdr:col>
          <xdr:colOff>19050</xdr:colOff>
          <xdr:row>55</xdr:row>
          <xdr:rowOff>190500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5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19050</xdr:rowOff>
        </xdr:from>
        <xdr:to>
          <xdr:col>1</xdr:col>
          <xdr:colOff>19050</xdr:colOff>
          <xdr:row>56</xdr:row>
          <xdr:rowOff>190500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5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19050</xdr:rowOff>
        </xdr:from>
        <xdr:to>
          <xdr:col>1</xdr:col>
          <xdr:colOff>19050</xdr:colOff>
          <xdr:row>57</xdr:row>
          <xdr:rowOff>190500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5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19050</xdr:rowOff>
        </xdr:from>
        <xdr:to>
          <xdr:col>1</xdr:col>
          <xdr:colOff>19050</xdr:colOff>
          <xdr:row>58</xdr:row>
          <xdr:rowOff>190500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5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19050</xdr:rowOff>
        </xdr:from>
        <xdr:to>
          <xdr:col>1</xdr:col>
          <xdr:colOff>19050</xdr:colOff>
          <xdr:row>62</xdr:row>
          <xdr:rowOff>190500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5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19050</xdr:rowOff>
        </xdr:from>
        <xdr:to>
          <xdr:col>1</xdr:col>
          <xdr:colOff>19050</xdr:colOff>
          <xdr:row>63</xdr:row>
          <xdr:rowOff>190500</xdr:rowOff>
        </xdr:to>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5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19050</xdr:rowOff>
        </xdr:from>
        <xdr:to>
          <xdr:col>1</xdr:col>
          <xdr:colOff>19050</xdr:colOff>
          <xdr:row>64</xdr:row>
          <xdr:rowOff>190500</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5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xdr:rowOff>
        </xdr:from>
        <xdr:to>
          <xdr:col>1</xdr:col>
          <xdr:colOff>19050</xdr:colOff>
          <xdr:row>65</xdr:row>
          <xdr:rowOff>190500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5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110</xdr:row>
          <xdr:rowOff>19050</xdr:rowOff>
        </xdr:from>
        <xdr:to>
          <xdr:col>1</xdr:col>
          <xdr:colOff>19050</xdr:colOff>
          <xdr:row>110</xdr:row>
          <xdr:rowOff>190500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5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111</xdr:row>
          <xdr:rowOff>19050</xdr:rowOff>
        </xdr:from>
        <xdr:to>
          <xdr:col>1</xdr:col>
          <xdr:colOff>19050</xdr:colOff>
          <xdr:row>111</xdr:row>
          <xdr:rowOff>190500</xdr:rowOff>
        </xdr:to>
        <xdr:sp macro="" textlink="">
          <xdr:nvSpPr>
            <xdr:cNvPr id="29740" name="Check Box 44" hidden="1">
              <a:extLst>
                <a:ext uri="{63B3BB69-23CF-44E3-9099-C40C66FF867C}">
                  <a14:compatExt spid="_x0000_s29740"/>
                </a:ext>
                <a:ext uri="{FF2B5EF4-FFF2-40B4-BE49-F238E27FC236}">
                  <a16:creationId xmlns:a16="http://schemas.microsoft.com/office/drawing/2014/main" id="{00000000-0008-0000-0500-00002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19050</xdr:rowOff>
        </xdr:from>
        <xdr:to>
          <xdr:col>1</xdr:col>
          <xdr:colOff>19050</xdr:colOff>
          <xdr:row>112</xdr:row>
          <xdr:rowOff>171450</xdr:rowOff>
        </xdr:to>
        <xdr:sp macro="" textlink="">
          <xdr:nvSpPr>
            <xdr:cNvPr id="29741" name="Check Box 45" hidden="1">
              <a:extLst>
                <a:ext uri="{63B3BB69-23CF-44E3-9099-C40C66FF867C}">
                  <a14:compatExt spid="_x0000_s29741"/>
                </a:ext>
                <a:ext uri="{FF2B5EF4-FFF2-40B4-BE49-F238E27FC236}">
                  <a16:creationId xmlns:a16="http://schemas.microsoft.com/office/drawing/2014/main" id="{00000000-0008-0000-0500-00002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113</xdr:row>
          <xdr:rowOff>19050</xdr:rowOff>
        </xdr:from>
        <xdr:to>
          <xdr:col>1</xdr:col>
          <xdr:colOff>19050</xdr:colOff>
          <xdr:row>113</xdr:row>
          <xdr:rowOff>190500</xdr:rowOff>
        </xdr:to>
        <xdr:sp macro="" textlink="">
          <xdr:nvSpPr>
            <xdr:cNvPr id="29742" name="Check Box 46" hidden="1">
              <a:extLst>
                <a:ext uri="{63B3BB69-23CF-44E3-9099-C40C66FF867C}">
                  <a14:compatExt spid="_x0000_s29742"/>
                </a:ext>
                <a:ext uri="{FF2B5EF4-FFF2-40B4-BE49-F238E27FC236}">
                  <a16:creationId xmlns:a16="http://schemas.microsoft.com/office/drawing/2014/main" id="{00000000-0008-0000-0500-00002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19050</xdr:rowOff>
        </xdr:from>
        <xdr:to>
          <xdr:col>1</xdr:col>
          <xdr:colOff>19050</xdr:colOff>
          <xdr:row>115</xdr:row>
          <xdr:rowOff>190500</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00000000-0008-0000-0500-00002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121</xdr:row>
          <xdr:rowOff>19050</xdr:rowOff>
        </xdr:from>
        <xdr:to>
          <xdr:col>1</xdr:col>
          <xdr:colOff>19050</xdr:colOff>
          <xdr:row>121</xdr:row>
          <xdr:rowOff>190500</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id="{00000000-0008-0000-0500-00003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106</xdr:row>
          <xdr:rowOff>19050</xdr:rowOff>
        </xdr:from>
        <xdr:to>
          <xdr:col>1</xdr:col>
          <xdr:colOff>19050</xdr:colOff>
          <xdr:row>106</xdr:row>
          <xdr:rowOff>190500</xdr:rowOff>
        </xdr:to>
        <xdr:sp macro="" textlink="">
          <xdr:nvSpPr>
            <xdr:cNvPr id="29745" name="Check Box 49" hidden="1">
              <a:extLst>
                <a:ext uri="{63B3BB69-23CF-44E3-9099-C40C66FF867C}">
                  <a14:compatExt spid="_x0000_s29745"/>
                </a:ext>
                <a:ext uri="{FF2B5EF4-FFF2-40B4-BE49-F238E27FC236}">
                  <a16:creationId xmlns:a16="http://schemas.microsoft.com/office/drawing/2014/main" id="{00000000-0008-0000-0500-00003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19050</xdr:rowOff>
        </xdr:from>
        <xdr:to>
          <xdr:col>1</xdr:col>
          <xdr:colOff>19050</xdr:colOff>
          <xdr:row>105</xdr:row>
          <xdr:rowOff>190500</xdr:rowOff>
        </xdr:to>
        <xdr:sp macro="" textlink="">
          <xdr:nvSpPr>
            <xdr:cNvPr id="29746" name="Check Box 50" hidden="1">
              <a:extLst>
                <a:ext uri="{63B3BB69-23CF-44E3-9099-C40C66FF867C}">
                  <a14:compatExt spid="_x0000_s29746"/>
                </a:ext>
                <a:ext uri="{FF2B5EF4-FFF2-40B4-BE49-F238E27FC236}">
                  <a16:creationId xmlns:a16="http://schemas.microsoft.com/office/drawing/2014/main" id="{00000000-0008-0000-0500-00003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103</xdr:row>
          <xdr:rowOff>19050</xdr:rowOff>
        </xdr:from>
        <xdr:to>
          <xdr:col>1</xdr:col>
          <xdr:colOff>19050</xdr:colOff>
          <xdr:row>103</xdr:row>
          <xdr:rowOff>190500</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500-00003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99</xdr:row>
          <xdr:rowOff>19050</xdr:rowOff>
        </xdr:from>
        <xdr:to>
          <xdr:col>1</xdr:col>
          <xdr:colOff>19050</xdr:colOff>
          <xdr:row>99</xdr:row>
          <xdr:rowOff>190500</xdr:rowOff>
        </xdr:to>
        <xdr:sp macro="" textlink="">
          <xdr:nvSpPr>
            <xdr:cNvPr id="29748" name="Check Box 52" hidden="1">
              <a:extLst>
                <a:ext uri="{63B3BB69-23CF-44E3-9099-C40C66FF867C}">
                  <a14:compatExt spid="_x0000_s29748"/>
                </a:ext>
                <a:ext uri="{FF2B5EF4-FFF2-40B4-BE49-F238E27FC236}">
                  <a16:creationId xmlns:a16="http://schemas.microsoft.com/office/drawing/2014/main" id="{00000000-0008-0000-0500-00003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95</xdr:row>
          <xdr:rowOff>19050</xdr:rowOff>
        </xdr:from>
        <xdr:to>
          <xdr:col>1</xdr:col>
          <xdr:colOff>19050</xdr:colOff>
          <xdr:row>95</xdr:row>
          <xdr:rowOff>190500</xdr:rowOff>
        </xdr:to>
        <xdr:sp macro="" textlink="">
          <xdr:nvSpPr>
            <xdr:cNvPr id="29749" name="Check Box 53" hidden="1">
              <a:extLst>
                <a:ext uri="{63B3BB69-23CF-44E3-9099-C40C66FF867C}">
                  <a14:compatExt spid="_x0000_s29749"/>
                </a:ext>
                <a:ext uri="{FF2B5EF4-FFF2-40B4-BE49-F238E27FC236}">
                  <a16:creationId xmlns:a16="http://schemas.microsoft.com/office/drawing/2014/main" id="{00000000-0008-0000-0500-00003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88</xdr:row>
          <xdr:rowOff>19050</xdr:rowOff>
        </xdr:from>
        <xdr:to>
          <xdr:col>1</xdr:col>
          <xdr:colOff>19050</xdr:colOff>
          <xdr:row>88</xdr:row>
          <xdr:rowOff>190500</xdr:rowOff>
        </xdr:to>
        <xdr:sp macro="" textlink="">
          <xdr:nvSpPr>
            <xdr:cNvPr id="29750" name="Check Box 54" hidden="1">
              <a:extLst>
                <a:ext uri="{63B3BB69-23CF-44E3-9099-C40C66FF867C}">
                  <a14:compatExt spid="_x0000_s29750"/>
                </a:ext>
                <a:ext uri="{FF2B5EF4-FFF2-40B4-BE49-F238E27FC236}">
                  <a16:creationId xmlns:a16="http://schemas.microsoft.com/office/drawing/2014/main" id="{00000000-0008-0000-0500-00003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19050</xdr:rowOff>
        </xdr:from>
        <xdr:to>
          <xdr:col>1</xdr:col>
          <xdr:colOff>19050</xdr:colOff>
          <xdr:row>59</xdr:row>
          <xdr:rowOff>190500</xdr:rowOff>
        </xdr:to>
        <xdr:sp macro="" textlink="">
          <xdr:nvSpPr>
            <xdr:cNvPr id="29751" name="Check Box 55" hidden="1">
              <a:extLst>
                <a:ext uri="{63B3BB69-23CF-44E3-9099-C40C66FF867C}">
                  <a14:compatExt spid="_x0000_s29751"/>
                </a:ext>
                <a:ext uri="{FF2B5EF4-FFF2-40B4-BE49-F238E27FC236}">
                  <a16:creationId xmlns:a16="http://schemas.microsoft.com/office/drawing/2014/main" id="{00000000-0008-0000-0500-00003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50800</xdr:rowOff>
        </xdr:from>
        <xdr:to>
          <xdr:col>1</xdr:col>
          <xdr:colOff>19050</xdr:colOff>
          <xdr:row>60</xdr:row>
          <xdr:rowOff>219075</xdr:rowOff>
        </xdr:to>
        <xdr:sp macro="" textlink="">
          <xdr:nvSpPr>
            <xdr:cNvPr id="29752" name="Check Box 56" hidden="1">
              <a:extLst>
                <a:ext uri="{63B3BB69-23CF-44E3-9099-C40C66FF867C}">
                  <a14:compatExt spid="_x0000_s29752"/>
                </a:ext>
                <a:ext uri="{FF2B5EF4-FFF2-40B4-BE49-F238E27FC236}">
                  <a16:creationId xmlns:a16="http://schemas.microsoft.com/office/drawing/2014/main" id="{00000000-0008-0000-0500-00003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xdr:row>
          <xdr:rowOff>50800</xdr:rowOff>
        </xdr:from>
        <xdr:to>
          <xdr:col>1</xdr:col>
          <xdr:colOff>9525</xdr:colOff>
          <xdr:row>5</xdr:row>
          <xdr:rowOff>219075</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5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57150</xdr:rowOff>
        </xdr:from>
        <xdr:to>
          <xdr:col>1</xdr:col>
          <xdr:colOff>0</xdr:colOff>
          <xdr:row>13</xdr:row>
          <xdr:rowOff>238125</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5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107950</xdr:rowOff>
        </xdr:from>
        <xdr:to>
          <xdr:col>1</xdr:col>
          <xdr:colOff>19050</xdr:colOff>
          <xdr:row>15</xdr:row>
          <xdr:rowOff>276225</xdr:rowOff>
        </xdr:to>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500-00003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50800</xdr:rowOff>
        </xdr:from>
        <xdr:to>
          <xdr:col>0</xdr:col>
          <xdr:colOff>180975</xdr:colOff>
          <xdr:row>17</xdr:row>
          <xdr:rowOff>228600</xdr:rowOff>
        </xdr:to>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5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31750</xdr:rowOff>
        </xdr:from>
        <xdr:to>
          <xdr:col>1</xdr:col>
          <xdr:colOff>9525</xdr:colOff>
          <xdr:row>18</xdr:row>
          <xdr:rowOff>219075</xdr:rowOff>
        </xdr:to>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5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31750</xdr:rowOff>
        </xdr:from>
        <xdr:to>
          <xdr:col>1</xdr:col>
          <xdr:colOff>9525</xdr:colOff>
          <xdr:row>19</xdr:row>
          <xdr:rowOff>219075</xdr:rowOff>
        </xdr:to>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5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50800</xdr:rowOff>
        </xdr:from>
        <xdr:to>
          <xdr:col>1</xdr:col>
          <xdr:colOff>9525</xdr:colOff>
          <xdr:row>20</xdr:row>
          <xdr:rowOff>238125</xdr:rowOff>
        </xdr:to>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5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19050</xdr:rowOff>
        </xdr:from>
        <xdr:to>
          <xdr:col>1</xdr:col>
          <xdr:colOff>9525</xdr:colOff>
          <xdr:row>21</xdr:row>
          <xdr:rowOff>219075</xdr:rowOff>
        </xdr:to>
        <xdr:sp macro="" textlink="">
          <xdr:nvSpPr>
            <xdr:cNvPr id="29760" name="Check Box 64" hidden="1">
              <a:extLst>
                <a:ext uri="{63B3BB69-23CF-44E3-9099-C40C66FF867C}">
                  <a14:compatExt spid="_x0000_s29760"/>
                </a:ext>
                <a:ext uri="{FF2B5EF4-FFF2-40B4-BE49-F238E27FC236}">
                  <a16:creationId xmlns:a16="http://schemas.microsoft.com/office/drawing/2014/main" id="{00000000-0008-0000-0500-00004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31750</xdr:rowOff>
        </xdr:from>
        <xdr:to>
          <xdr:col>1</xdr:col>
          <xdr:colOff>9525</xdr:colOff>
          <xdr:row>22</xdr:row>
          <xdr:rowOff>219075</xdr:rowOff>
        </xdr:to>
        <xdr:sp macro="" textlink="">
          <xdr:nvSpPr>
            <xdr:cNvPr id="29761" name="Check Box 65" hidden="1">
              <a:extLst>
                <a:ext uri="{63B3BB69-23CF-44E3-9099-C40C66FF867C}">
                  <a14:compatExt spid="_x0000_s29761"/>
                </a:ext>
                <a:ext uri="{FF2B5EF4-FFF2-40B4-BE49-F238E27FC236}">
                  <a16:creationId xmlns:a16="http://schemas.microsoft.com/office/drawing/2014/main" id="{00000000-0008-0000-0500-00004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50800</xdr:rowOff>
        </xdr:from>
        <xdr:to>
          <xdr:col>0</xdr:col>
          <xdr:colOff>180975</xdr:colOff>
          <xdr:row>23</xdr:row>
          <xdr:rowOff>238125</xdr:rowOff>
        </xdr:to>
        <xdr:sp macro="" textlink="">
          <xdr:nvSpPr>
            <xdr:cNvPr id="29762" name="Check Box 66" hidden="1">
              <a:extLst>
                <a:ext uri="{63B3BB69-23CF-44E3-9099-C40C66FF867C}">
                  <a14:compatExt spid="_x0000_s29762"/>
                </a:ext>
                <a:ext uri="{FF2B5EF4-FFF2-40B4-BE49-F238E27FC236}">
                  <a16:creationId xmlns:a16="http://schemas.microsoft.com/office/drawing/2014/main" id="{00000000-0008-0000-0500-00004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69850</xdr:rowOff>
        </xdr:from>
        <xdr:to>
          <xdr:col>1</xdr:col>
          <xdr:colOff>19050</xdr:colOff>
          <xdr:row>24</xdr:row>
          <xdr:rowOff>238125</xdr:rowOff>
        </xdr:to>
        <xdr:sp macro="" textlink="">
          <xdr:nvSpPr>
            <xdr:cNvPr id="29763" name="Check Box 67" hidden="1">
              <a:extLst>
                <a:ext uri="{63B3BB69-23CF-44E3-9099-C40C66FF867C}">
                  <a14:compatExt spid="_x0000_s29763"/>
                </a:ext>
                <a:ext uri="{FF2B5EF4-FFF2-40B4-BE49-F238E27FC236}">
                  <a16:creationId xmlns:a16="http://schemas.microsoft.com/office/drawing/2014/main" id="{00000000-0008-0000-0500-00004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57150</xdr:rowOff>
        </xdr:from>
        <xdr:to>
          <xdr:col>1</xdr:col>
          <xdr:colOff>19050</xdr:colOff>
          <xdr:row>25</xdr:row>
          <xdr:rowOff>228600</xdr:rowOff>
        </xdr:to>
        <xdr:sp macro="" textlink="">
          <xdr:nvSpPr>
            <xdr:cNvPr id="29764" name="Check Box 68" hidden="1">
              <a:extLst>
                <a:ext uri="{63B3BB69-23CF-44E3-9099-C40C66FF867C}">
                  <a14:compatExt spid="_x0000_s29764"/>
                </a:ext>
                <a:ext uri="{FF2B5EF4-FFF2-40B4-BE49-F238E27FC236}">
                  <a16:creationId xmlns:a16="http://schemas.microsoft.com/office/drawing/2014/main" id="{00000000-0008-0000-0500-00004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107950</xdr:rowOff>
        </xdr:from>
        <xdr:to>
          <xdr:col>1</xdr:col>
          <xdr:colOff>19050</xdr:colOff>
          <xdr:row>28</xdr:row>
          <xdr:rowOff>276225</xdr:rowOff>
        </xdr:to>
        <xdr:sp macro="" textlink="">
          <xdr:nvSpPr>
            <xdr:cNvPr id="29765" name="Check Box 69" hidden="1">
              <a:extLst>
                <a:ext uri="{63B3BB69-23CF-44E3-9099-C40C66FF867C}">
                  <a14:compatExt spid="_x0000_s29765"/>
                </a:ext>
                <a:ext uri="{FF2B5EF4-FFF2-40B4-BE49-F238E27FC236}">
                  <a16:creationId xmlns:a16="http://schemas.microsoft.com/office/drawing/2014/main" id="{00000000-0008-0000-0500-00004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107950</xdr:rowOff>
        </xdr:from>
        <xdr:to>
          <xdr:col>1</xdr:col>
          <xdr:colOff>19050</xdr:colOff>
          <xdr:row>29</xdr:row>
          <xdr:rowOff>276225</xdr:rowOff>
        </xdr:to>
        <xdr:sp macro="" textlink="">
          <xdr:nvSpPr>
            <xdr:cNvPr id="29766" name="Check Box 70" hidden="1">
              <a:extLst>
                <a:ext uri="{63B3BB69-23CF-44E3-9099-C40C66FF867C}">
                  <a14:compatExt spid="_x0000_s29766"/>
                </a:ext>
                <a:ext uri="{FF2B5EF4-FFF2-40B4-BE49-F238E27FC236}">
                  <a16:creationId xmlns:a16="http://schemas.microsoft.com/office/drawing/2014/main" id="{00000000-0008-0000-0500-00004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69850</xdr:rowOff>
        </xdr:from>
        <xdr:to>
          <xdr:col>1</xdr:col>
          <xdr:colOff>19050</xdr:colOff>
          <xdr:row>30</xdr:row>
          <xdr:rowOff>238125</xdr:rowOff>
        </xdr:to>
        <xdr:sp macro="" textlink="">
          <xdr:nvSpPr>
            <xdr:cNvPr id="29767" name="Check Box 71" hidden="1">
              <a:extLst>
                <a:ext uri="{63B3BB69-23CF-44E3-9099-C40C66FF867C}">
                  <a14:compatExt spid="_x0000_s29767"/>
                </a:ext>
                <a:ext uri="{FF2B5EF4-FFF2-40B4-BE49-F238E27FC236}">
                  <a16:creationId xmlns:a16="http://schemas.microsoft.com/office/drawing/2014/main" id="{00000000-0008-0000-0500-00004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69850</xdr:rowOff>
        </xdr:from>
        <xdr:to>
          <xdr:col>1</xdr:col>
          <xdr:colOff>19050</xdr:colOff>
          <xdr:row>61</xdr:row>
          <xdr:rowOff>238125</xdr:rowOff>
        </xdr:to>
        <xdr:sp macro="" textlink="">
          <xdr:nvSpPr>
            <xdr:cNvPr id="29768" name="Check Box 72" hidden="1">
              <a:extLst>
                <a:ext uri="{63B3BB69-23CF-44E3-9099-C40C66FF867C}">
                  <a14:compatExt spid="_x0000_s29768"/>
                </a:ext>
                <a:ext uri="{FF2B5EF4-FFF2-40B4-BE49-F238E27FC236}">
                  <a16:creationId xmlns:a16="http://schemas.microsoft.com/office/drawing/2014/main" id="{00000000-0008-0000-0500-00004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50800</xdr:rowOff>
        </xdr:from>
        <xdr:to>
          <xdr:col>1</xdr:col>
          <xdr:colOff>0</xdr:colOff>
          <xdr:row>66</xdr:row>
          <xdr:rowOff>219075</xdr:rowOff>
        </xdr:to>
        <xdr:sp macro="" textlink="">
          <xdr:nvSpPr>
            <xdr:cNvPr id="29769" name="Check Box 73" hidden="1">
              <a:extLst>
                <a:ext uri="{63B3BB69-23CF-44E3-9099-C40C66FF867C}">
                  <a14:compatExt spid="_x0000_s29769"/>
                </a:ext>
                <a:ext uri="{FF2B5EF4-FFF2-40B4-BE49-F238E27FC236}">
                  <a16:creationId xmlns:a16="http://schemas.microsoft.com/office/drawing/2014/main" id="{00000000-0008-0000-0500-00004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107950</xdr:rowOff>
        </xdr:from>
        <xdr:to>
          <xdr:col>1</xdr:col>
          <xdr:colOff>19050</xdr:colOff>
          <xdr:row>68</xdr:row>
          <xdr:rowOff>276225</xdr:rowOff>
        </xdr:to>
        <xdr:sp macro="" textlink="">
          <xdr:nvSpPr>
            <xdr:cNvPr id="29770" name="Check Box 74" hidden="1">
              <a:extLst>
                <a:ext uri="{63B3BB69-23CF-44E3-9099-C40C66FF867C}">
                  <a14:compatExt spid="_x0000_s29770"/>
                </a:ext>
                <a:ext uri="{FF2B5EF4-FFF2-40B4-BE49-F238E27FC236}">
                  <a16:creationId xmlns:a16="http://schemas.microsoft.com/office/drawing/2014/main" id="{00000000-0008-0000-0500-00004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107950</xdr:rowOff>
        </xdr:from>
        <xdr:to>
          <xdr:col>1</xdr:col>
          <xdr:colOff>19050</xdr:colOff>
          <xdr:row>69</xdr:row>
          <xdr:rowOff>276225</xdr:rowOff>
        </xdr:to>
        <xdr:sp macro="" textlink="">
          <xdr:nvSpPr>
            <xdr:cNvPr id="29771" name="Check Box 75" hidden="1">
              <a:extLst>
                <a:ext uri="{63B3BB69-23CF-44E3-9099-C40C66FF867C}">
                  <a14:compatExt spid="_x0000_s29771"/>
                </a:ext>
                <a:ext uri="{FF2B5EF4-FFF2-40B4-BE49-F238E27FC236}">
                  <a16:creationId xmlns:a16="http://schemas.microsoft.com/office/drawing/2014/main" id="{00000000-0008-0000-0500-00004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107950</xdr:rowOff>
        </xdr:from>
        <xdr:to>
          <xdr:col>1</xdr:col>
          <xdr:colOff>19050</xdr:colOff>
          <xdr:row>70</xdr:row>
          <xdr:rowOff>276225</xdr:rowOff>
        </xdr:to>
        <xdr:sp macro="" textlink="">
          <xdr:nvSpPr>
            <xdr:cNvPr id="29772" name="Check Box 76" hidden="1">
              <a:extLst>
                <a:ext uri="{63B3BB69-23CF-44E3-9099-C40C66FF867C}">
                  <a14:compatExt spid="_x0000_s29772"/>
                </a:ext>
                <a:ext uri="{FF2B5EF4-FFF2-40B4-BE49-F238E27FC236}">
                  <a16:creationId xmlns:a16="http://schemas.microsoft.com/office/drawing/2014/main" id="{00000000-0008-0000-0500-00004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107950</xdr:rowOff>
        </xdr:from>
        <xdr:to>
          <xdr:col>1</xdr:col>
          <xdr:colOff>19050</xdr:colOff>
          <xdr:row>71</xdr:row>
          <xdr:rowOff>276225</xdr:rowOff>
        </xdr:to>
        <xdr:sp macro="" textlink="">
          <xdr:nvSpPr>
            <xdr:cNvPr id="29773" name="Check Box 77" hidden="1">
              <a:extLst>
                <a:ext uri="{63B3BB69-23CF-44E3-9099-C40C66FF867C}">
                  <a14:compatExt spid="_x0000_s29773"/>
                </a:ext>
                <a:ext uri="{FF2B5EF4-FFF2-40B4-BE49-F238E27FC236}">
                  <a16:creationId xmlns:a16="http://schemas.microsoft.com/office/drawing/2014/main" id="{00000000-0008-0000-0500-00004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107950</xdr:rowOff>
        </xdr:from>
        <xdr:to>
          <xdr:col>1</xdr:col>
          <xdr:colOff>19050</xdr:colOff>
          <xdr:row>72</xdr:row>
          <xdr:rowOff>276225</xdr:rowOff>
        </xdr:to>
        <xdr:sp macro="" textlink="">
          <xdr:nvSpPr>
            <xdr:cNvPr id="29774" name="Check Box 78" hidden="1">
              <a:extLst>
                <a:ext uri="{63B3BB69-23CF-44E3-9099-C40C66FF867C}">
                  <a14:compatExt spid="_x0000_s29774"/>
                </a:ext>
                <a:ext uri="{FF2B5EF4-FFF2-40B4-BE49-F238E27FC236}">
                  <a16:creationId xmlns:a16="http://schemas.microsoft.com/office/drawing/2014/main" id="{00000000-0008-0000-0500-00004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107950</xdr:rowOff>
        </xdr:from>
        <xdr:to>
          <xdr:col>1</xdr:col>
          <xdr:colOff>19050</xdr:colOff>
          <xdr:row>73</xdr:row>
          <xdr:rowOff>276225</xdr:rowOff>
        </xdr:to>
        <xdr:sp macro="" textlink="">
          <xdr:nvSpPr>
            <xdr:cNvPr id="29775" name="Check Box 79" hidden="1">
              <a:extLst>
                <a:ext uri="{63B3BB69-23CF-44E3-9099-C40C66FF867C}">
                  <a14:compatExt spid="_x0000_s29775"/>
                </a:ext>
                <a:ext uri="{FF2B5EF4-FFF2-40B4-BE49-F238E27FC236}">
                  <a16:creationId xmlns:a16="http://schemas.microsoft.com/office/drawing/2014/main" id="{00000000-0008-0000-0500-00004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107950</xdr:rowOff>
        </xdr:from>
        <xdr:to>
          <xdr:col>1</xdr:col>
          <xdr:colOff>19050</xdr:colOff>
          <xdr:row>74</xdr:row>
          <xdr:rowOff>276225</xdr:rowOff>
        </xdr:to>
        <xdr:sp macro="" textlink="">
          <xdr:nvSpPr>
            <xdr:cNvPr id="29776" name="Check Box 80" hidden="1">
              <a:extLst>
                <a:ext uri="{63B3BB69-23CF-44E3-9099-C40C66FF867C}">
                  <a14:compatExt spid="_x0000_s29776"/>
                </a:ext>
                <a:ext uri="{FF2B5EF4-FFF2-40B4-BE49-F238E27FC236}">
                  <a16:creationId xmlns:a16="http://schemas.microsoft.com/office/drawing/2014/main" id="{00000000-0008-0000-0500-00005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107950</xdr:rowOff>
        </xdr:from>
        <xdr:to>
          <xdr:col>1</xdr:col>
          <xdr:colOff>19050</xdr:colOff>
          <xdr:row>75</xdr:row>
          <xdr:rowOff>276225</xdr:rowOff>
        </xdr:to>
        <xdr:sp macro="" textlink="">
          <xdr:nvSpPr>
            <xdr:cNvPr id="29777" name="Check Box 81" hidden="1">
              <a:extLst>
                <a:ext uri="{63B3BB69-23CF-44E3-9099-C40C66FF867C}">
                  <a14:compatExt spid="_x0000_s29777"/>
                </a:ext>
                <a:ext uri="{FF2B5EF4-FFF2-40B4-BE49-F238E27FC236}">
                  <a16:creationId xmlns:a16="http://schemas.microsoft.com/office/drawing/2014/main" id="{00000000-0008-0000-0500-00005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38100</xdr:rowOff>
        </xdr:from>
        <xdr:to>
          <xdr:col>0</xdr:col>
          <xdr:colOff>180975</xdr:colOff>
          <xdr:row>76</xdr:row>
          <xdr:rowOff>228600</xdr:rowOff>
        </xdr:to>
        <xdr:sp macro="" textlink="">
          <xdr:nvSpPr>
            <xdr:cNvPr id="29778" name="Check Box 82" hidden="1">
              <a:extLst>
                <a:ext uri="{63B3BB69-23CF-44E3-9099-C40C66FF867C}">
                  <a14:compatExt spid="_x0000_s29778"/>
                </a:ext>
                <a:ext uri="{FF2B5EF4-FFF2-40B4-BE49-F238E27FC236}">
                  <a16:creationId xmlns:a16="http://schemas.microsoft.com/office/drawing/2014/main" id="{00000000-0008-0000-0500-00005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107950</xdr:rowOff>
        </xdr:from>
        <xdr:to>
          <xdr:col>1</xdr:col>
          <xdr:colOff>19050</xdr:colOff>
          <xdr:row>77</xdr:row>
          <xdr:rowOff>276225</xdr:rowOff>
        </xdr:to>
        <xdr:sp macro="" textlink="">
          <xdr:nvSpPr>
            <xdr:cNvPr id="29779" name="Check Box 83" hidden="1">
              <a:extLst>
                <a:ext uri="{63B3BB69-23CF-44E3-9099-C40C66FF867C}">
                  <a14:compatExt spid="_x0000_s29779"/>
                </a:ext>
                <a:ext uri="{FF2B5EF4-FFF2-40B4-BE49-F238E27FC236}">
                  <a16:creationId xmlns:a16="http://schemas.microsoft.com/office/drawing/2014/main" id="{00000000-0008-0000-0500-00005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152400</xdr:rowOff>
        </xdr:from>
        <xdr:to>
          <xdr:col>1</xdr:col>
          <xdr:colOff>47625</xdr:colOff>
          <xdr:row>79</xdr:row>
          <xdr:rowOff>0</xdr:rowOff>
        </xdr:to>
        <xdr:sp macro="" textlink="">
          <xdr:nvSpPr>
            <xdr:cNvPr id="29780" name="Check Box 84" hidden="1">
              <a:extLst>
                <a:ext uri="{63B3BB69-23CF-44E3-9099-C40C66FF867C}">
                  <a14:compatExt spid="_x0000_s29780"/>
                </a:ext>
                <a:ext uri="{FF2B5EF4-FFF2-40B4-BE49-F238E27FC236}">
                  <a16:creationId xmlns:a16="http://schemas.microsoft.com/office/drawing/2014/main" id="{00000000-0008-0000-0500-00005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76200</xdr:rowOff>
        </xdr:from>
        <xdr:to>
          <xdr:col>1</xdr:col>
          <xdr:colOff>0</xdr:colOff>
          <xdr:row>79</xdr:row>
          <xdr:rowOff>234950</xdr:rowOff>
        </xdr:to>
        <xdr:sp macro="" textlink="">
          <xdr:nvSpPr>
            <xdr:cNvPr id="29781" name="Check Box 85" hidden="1">
              <a:extLst>
                <a:ext uri="{63B3BB69-23CF-44E3-9099-C40C66FF867C}">
                  <a14:compatExt spid="_x0000_s29781"/>
                </a:ext>
                <a:ext uri="{FF2B5EF4-FFF2-40B4-BE49-F238E27FC236}">
                  <a16:creationId xmlns:a16="http://schemas.microsoft.com/office/drawing/2014/main" id="{00000000-0008-0000-0500-00005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63501</xdr:rowOff>
        </xdr:from>
        <xdr:to>
          <xdr:col>1</xdr:col>
          <xdr:colOff>9525</xdr:colOff>
          <xdr:row>80</xdr:row>
          <xdr:rowOff>273051</xdr:rowOff>
        </xdr:to>
        <xdr:sp macro="" textlink="">
          <xdr:nvSpPr>
            <xdr:cNvPr id="29782" name="Check Box 86" hidden="1">
              <a:extLst>
                <a:ext uri="{63B3BB69-23CF-44E3-9099-C40C66FF867C}">
                  <a14:compatExt spid="_x0000_s29782"/>
                </a:ext>
                <a:ext uri="{FF2B5EF4-FFF2-40B4-BE49-F238E27FC236}">
                  <a16:creationId xmlns:a16="http://schemas.microsoft.com/office/drawing/2014/main" id="{00000000-0008-0000-0500-00005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165100</xdr:rowOff>
        </xdr:from>
        <xdr:to>
          <xdr:col>1</xdr:col>
          <xdr:colOff>19050</xdr:colOff>
          <xdr:row>81</xdr:row>
          <xdr:rowOff>333375</xdr:rowOff>
        </xdr:to>
        <xdr:sp macro="" textlink="">
          <xdr:nvSpPr>
            <xdr:cNvPr id="29783" name="Check Box 87" hidden="1">
              <a:extLst>
                <a:ext uri="{63B3BB69-23CF-44E3-9099-C40C66FF867C}">
                  <a14:compatExt spid="_x0000_s29783"/>
                </a:ext>
                <a:ext uri="{FF2B5EF4-FFF2-40B4-BE49-F238E27FC236}">
                  <a16:creationId xmlns:a16="http://schemas.microsoft.com/office/drawing/2014/main" id="{00000000-0008-0000-0500-00005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184150</xdr:rowOff>
        </xdr:from>
        <xdr:to>
          <xdr:col>1</xdr:col>
          <xdr:colOff>19050</xdr:colOff>
          <xdr:row>83</xdr:row>
          <xdr:rowOff>0</xdr:rowOff>
        </xdr:to>
        <xdr:sp macro="" textlink="">
          <xdr:nvSpPr>
            <xdr:cNvPr id="29784" name="Check Box 88" hidden="1">
              <a:extLst>
                <a:ext uri="{63B3BB69-23CF-44E3-9099-C40C66FF867C}">
                  <a14:compatExt spid="_x0000_s29784"/>
                </a:ext>
                <a:ext uri="{FF2B5EF4-FFF2-40B4-BE49-F238E27FC236}">
                  <a16:creationId xmlns:a16="http://schemas.microsoft.com/office/drawing/2014/main" id="{00000000-0008-0000-0500-00005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184150</xdr:rowOff>
        </xdr:from>
        <xdr:to>
          <xdr:col>1</xdr:col>
          <xdr:colOff>19050</xdr:colOff>
          <xdr:row>84</xdr:row>
          <xdr:rowOff>0</xdr:rowOff>
        </xdr:to>
        <xdr:sp macro="" textlink="">
          <xdr:nvSpPr>
            <xdr:cNvPr id="29785" name="Check Box 89" hidden="1">
              <a:extLst>
                <a:ext uri="{63B3BB69-23CF-44E3-9099-C40C66FF867C}">
                  <a14:compatExt spid="_x0000_s29785"/>
                </a:ext>
                <a:ext uri="{FF2B5EF4-FFF2-40B4-BE49-F238E27FC236}">
                  <a16:creationId xmlns:a16="http://schemas.microsoft.com/office/drawing/2014/main" id="{00000000-0008-0000-0500-00005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171450</xdr:rowOff>
        </xdr:from>
        <xdr:to>
          <xdr:col>1</xdr:col>
          <xdr:colOff>19050</xdr:colOff>
          <xdr:row>85</xdr:row>
          <xdr:rowOff>0</xdr:rowOff>
        </xdr:to>
        <xdr:sp macro="" textlink="">
          <xdr:nvSpPr>
            <xdr:cNvPr id="29786" name="Check Box 90" hidden="1">
              <a:extLst>
                <a:ext uri="{63B3BB69-23CF-44E3-9099-C40C66FF867C}">
                  <a14:compatExt spid="_x0000_s29786"/>
                </a:ext>
                <a:ext uri="{FF2B5EF4-FFF2-40B4-BE49-F238E27FC236}">
                  <a16:creationId xmlns:a16="http://schemas.microsoft.com/office/drawing/2014/main" id="{00000000-0008-0000-0500-00005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69850</xdr:rowOff>
        </xdr:from>
        <xdr:to>
          <xdr:col>1</xdr:col>
          <xdr:colOff>19050</xdr:colOff>
          <xdr:row>85</xdr:row>
          <xdr:rowOff>238125</xdr:rowOff>
        </xdr:to>
        <xdr:sp macro="" textlink="">
          <xdr:nvSpPr>
            <xdr:cNvPr id="29787" name="Check Box 91" hidden="1">
              <a:extLst>
                <a:ext uri="{63B3BB69-23CF-44E3-9099-C40C66FF867C}">
                  <a14:compatExt spid="_x0000_s29787"/>
                </a:ext>
                <a:ext uri="{FF2B5EF4-FFF2-40B4-BE49-F238E27FC236}">
                  <a16:creationId xmlns:a16="http://schemas.microsoft.com/office/drawing/2014/main" id="{00000000-0008-0000-0500-00005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38100</xdr:rowOff>
        </xdr:from>
        <xdr:to>
          <xdr:col>1</xdr:col>
          <xdr:colOff>0</xdr:colOff>
          <xdr:row>86</xdr:row>
          <xdr:rowOff>219075</xdr:rowOff>
        </xdr:to>
        <xdr:sp macro="" textlink="">
          <xdr:nvSpPr>
            <xdr:cNvPr id="29788" name="Check Box 92" hidden="1">
              <a:extLst>
                <a:ext uri="{63B3BB69-23CF-44E3-9099-C40C66FF867C}">
                  <a14:compatExt spid="_x0000_s29788"/>
                </a:ext>
                <a:ext uri="{FF2B5EF4-FFF2-40B4-BE49-F238E27FC236}">
                  <a16:creationId xmlns:a16="http://schemas.microsoft.com/office/drawing/2014/main" id="{00000000-0008-0000-0500-00005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57150</xdr:rowOff>
        </xdr:from>
        <xdr:to>
          <xdr:col>1</xdr:col>
          <xdr:colOff>19050</xdr:colOff>
          <xdr:row>87</xdr:row>
          <xdr:rowOff>228600</xdr:rowOff>
        </xdr:to>
        <xdr:sp macro="" textlink="">
          <xdr:nvSpPr>
            <xdr:cNvPr id="29789" name="Check Box 93" hidden="1">
              <a:extLst>
                <a:ext uri="{63B3BB69-23CF-44E3-9099-C40C66FF867C}">
                  <a14:compatExt spid="_x0000_s29789"/>
                </a:ext>
                <a:ext uri="{FF2B5EF4-FFF2-40B4-BE49-F238E27FC236}">
                  <a16:creationId xmlns:a16="http://schemas.microsoft.com/office/drawing/2014/main" id="{00000000-0008-0000-0500-00005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89</xdr:row>
          <xdr:rowOff>107950</xdr:rowOff>
        </xdr:from>
        <xdr:to>
          <xdr:col>1</xdr:col>
          <xdr:colOff>19050</xdr:colOff>
          <xdr:row>89</xdr:row>
          <xdr:rowOff>276225</xdr:rowOff>
        </xdr:to>
        <xdr:sp macro="" textlink="">
          <xdr:nvSpPr>
            <xdr:cNvPr id="29790" name="Check Box 94" hidden="1">
              <a:extLst>
                <a:ext uri="{63B3BB69-23CF-44E3-9099-C40C66FF867C}">
                  <a14:compatExt spid="_x0000_s29790"/>
                </a:ext>
                <a:ext uri="{FF2B5EF4-FFF2-40B4-BE49-F238E27FC236}">
                  <a16:creationId xmlns:a16="http://schemas.microsoft.com/office/drawing/2014/main" id="{00000000-0008-0000-0500-00005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90</xdr:row>
          <xdr:rowOff>107950</xdr:rowOff>
        </xdr:from>
        <xdr:to>
          <xdr:col>1</xdr:col>
          <xdr:colOff>19050</xdr:colOff>
          <xdr:row>90</xdr:row>
          <xdr:rowOff>276225</xdr:rowOff>
        </xdr:to>
        <xdr:sp macro="" textlink="">
          <xdr:nvSpPr>
            <xdr:cNvPr id="29791" name="Check Box 95" hidden="1">
              <a:extLst>
                <a:ext uri="{63B3BB69-23CF-44E3-9099-C40C66FF867C}">
                  <a14:compatExt spid="_x0000_s29791"/>
                </a:ext>
                <a:ext uri="{FF2B5EF4-FFF2-40B4-BE49-F238E27FC236}">
                  <a16:creationId xmlns:a16="http://schemas.microsoft.com/office/drawing/2014/main" id="{00000000-0008-0000-0500-00005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91</xdr:row>
          <xdr:rowOff>107950</xdr:rowOff>
        </xdr:from>
        <xdr:to>
          <xdr:col>1</xdr:col>
          <xdr:colOff>19050</xdr:colOff>
          <xdr:row>91</xdr:row>
          <xdr:rowOff>276225</xdr:rowOff>
        </xdr:to>
        <xdr:sp macro="" textlink="">
          <xdr:nvSpPr>
            <xdr:cNvPr id="29792" name="Check Box 96" hidden="1">
              <a:extLst>
                <a:ext uri="{63B3BB69-23CF-44E3-9099-C40C66FF867C}">
                  <a14:compatExt spid="_x0000_s29792"/>
                </a:ext>
                <a:ext uri="{FF2B5EF4-FFF2-40B4-BE49-F238E27FC236}">
                  <a16:creationId xmlns:a16="http://schemas.microsoft.com/office/drawing/2014/main" id="{00000000-0008-0000-05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92</xdr:row>
          <xdr:rowOff>107950</xdr:rowOff>
        </xdr:from>
        <xdr:to>
          <xdr:col>1</xdr:col>
          <xdr:colOff>19050</xdr:colOff>
          <xdr:row>92</xdr:row>
          <xdr:rowOff>276225</xdr:rowOff>
        </xdr:to>
        <xdr:sp macro="" textlink="">
          <xdr:nvSpPr>
            <xdr:cNvPr id="29793" name="Check Box 97" hidden="1">
              <a:extLst>
                <a:ext uri="{63B3BB69-23CF-44E3-9099-C40C66FF867C}">
                  <a14:compatExt spid="_x0000_s29793"/>
                </a:ext>
                <a:ext uri="{FF2B5EF4-FFF2-40B4-BE49-F238E27FC236}">
                  <a16:creationId xmlns:a16="http://schemas.microsoft.com/office/drawing/2014/main" id="{00000000-0008-0000-05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93</xdr:row>
          <xdr:rowOff>107950</xdr:rowOff>
        </xdr:from>
        <xdr:to>
          <xdr:col>1</xdr:col>
          <xdr:colOff>19050</xdr:colOff>
          <xdr:row>93</xdr:row>
          <xdr:rowOff>276225</xdr:rowOff>
        </xdr:to>
        <xdr:sp macro="" textlink="">
          <xdr:nvSpPr>
            <xdr:cNvPr id="29794" name="Check Box 98" hidden="1">
              <a:extLst>
                <a:ext uri="{63B3BB69-23CF-44E3-9099-C40C66FF867C}">
                  <a14:compatExt spid="_x0000_s29794"/>
                </a:ext>
                <a:ext uri="{FF2B5EF4-FFF2-40B4-BE49-F238E27FC236}">
                  <a16:creationId xmlns:a16="http://schemas.microsoft.com/office/drawing/2014/main" id="{00000000-0008-0000-0500-00006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94</xdr:row>
          <xdr:rowOff>107950</xdr:rowOff>
        </xdr:from>
        <xdr:to>
          <xdr:col>1</xdr:col>
          <xdr:colOff>19050</xdr:colOff>
          <xdr:row>94</xdr:row>
          <xdr:rowOff>276225</xdr:rowOff>
        </xdr:to>
        <xdr:sp macro="" textlink="">
          <xdr:nvSpPr>
            <xdr:cNvPr id="29795" name="Check Box 99" hidden="1">
              <a:extLst>
                <a:ext uri="{63B3BB69-23CF-44E3-9099-C40C66FF867C}">
                  <a14:compatExt spid="_x0000_s29795"/>
                </a:ext>
                <a:ext uri="{FF2B5EF4-FFF2-40B4-BE49-F238E27FC236}">
                  <a16:creationId xmlns:a16="http://schemas.microsoft.com/office/drawing/2014/main" id="{00000000-0008-0000-0500-00006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107950</xdr:rowOff>
        </xdr:from>
        <xdr:to>
          <xdr:col>1</xdr:col>
          <xdr:colOff>19050</xdr:colOff>
          <xdr:row>96</xdr:row>
          <xdr:rowOff>276225</xdr:rowOff>
        </xdr:to>
        <xdr:sp macro="" textlink="">
          <xdr:nvSpPr>
            <xdr:cNvPr id="29796" name="Check Box 100" hidden="1">
              <a:extLst>
                <a:ext uri="{63B3BB69-23CF-44E3-9099-C40C66FF867C}">
                  <a14:compatExt spid="_x0000_s29796"/>
                </a:ext>
                <a:ext uri="{FF2B5EF4-FFF2-40B4-BE49-F238E27FC236}">
                  <a16:creationId xmlns:a16="http://schemas.microsoft.com/office/drawing/2014/main" id="{00000000-0008-0000-0500-00006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97</xdr:row>
          <xdr:rowOff>107950</xdr:rowOff>
        </xdr:from>
        <xdr:to>
          <xdr:col>1</xdr:col>
          <xdr:colOff>19050</xdr:colOff>
          <xdr:row>97</xdr:row>
          <xdr:rowOff>276225</xdr:rowOff>
        </xdr:to>
        <xdr:sp macro="" textlink="">
          <xdr:nvSpPr>
            <xdr:cNvPr id="29797" name="Check Box 101" hidden="1">
              <a:extLst>
                <a:ext uri="{63B3BB69-23CF-44E3-9099-C40C66FF867C}">
                  <a14:compatExt spid="_x0000_s29797"/>
                </a:ext>
                <a:ext uri="{FF2B5EF4-FFF2-40B4-BE49-F238E27FC236}">
                  <a16:creationId xmlns:a16="http://schemas.microsoft.com/office/drawing/2014/main" id="{00000000-0008-0000-0500-00006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107950</xdr:rowOff>
        </xdr:from>
        <xdr:to>
          <xdr:col>1</xdr:col>
          <xdr:colOff>19050</xdr:colOff>
          <xdr:row>98</xdr:row>
          <xdr:rowOff>276225</xdr:rowOff>
        </xdr:to>
        <xdr:sp macro="" textlink="">
          <xdr:nvSpPr>
            <xdr:cNvPr id="29798" name="Check Box 102" hidden="1">
              <a:extLst>
                <a:ext uri="{63B3BB69-23CF-44E3-9099-C40C66FF867C}">
                  <a14:compatExt spid="_x0000_s29798"/>
                </a:ext>
                <a:ext uri="{FF2B5EF4-FFF2-40B4-BE49-F238E27FC236}">
                  <a16:creationId xmlns:a16="http://schemas.microsoft.com/office/drawing/2014/main" id="{00000000-0008-0000-0500-00006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100</xdr:row>
          <xdr:rowOff>107950</xdr:rowOff>
        </xdr:from>
        <xdr:to>
          <xdr:col>1</xdr:col>
          <xdr:colOff>19050</xdr:colOff>
          <xdr:row>100</xdr:row>
          <xdr:rowOff>276225</xdr:rowOff>
        </xdr:to>
        <xdr:sp macro="" textlink="">
          <xdr:nvSpPr>
            <xdr:cNvPr id="29799" name="Check Box 103" hidden="1">
              <a:extLst>
                <a:ext uri="{63B3BB69-23CF-44E3-9099-C40C66FF867C}">
                  <a14:compatExt spid="_x0000_s29799"/>
                </a:ext>
                <a:ext uri="{FF2B5EF4-FFF2-40B4-BE49-F238E27FC236}">
                  <a16:creationId xmlns:a16="http://schemas.microsoft.com/office/drawing/2014/main" id="{00000000-0008-0000-0500-00006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107950</xdr:rowOff>
        </xdr:from>
        <xdr:to>
          <xdr:col>1</xdr:col>
          <xdr:colOff>19050</xdr:colOff>
          <xdr:row>101</xdr:row>
          <xdr:rowOff>276225</xdr:rowOff>
        </xdr:to>
        <xdr:sp macro="" textlink="">
          <xdr:nvSpPr>
            <xdr:cNvPr id="29800" name="Check Box 104" hidden="1">
              <a:extLst>
                <a:ext uri="{63B3BB69-23CF-44E3-9099-C40C66FF867C}">
                  <a14:compatExt spid="_x0000_s29800"/>
                </a:ext>
                <a:ext uri="{FF2B5EF4-FFF2-40B4-BE49-F238E27FC236}">
                  <a16:creationId xmlns:a16="http://schemas.microsoft.com/office/drawing/2014/main" id="{00000000-0008-0000-0500-00006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102</xdr:row>
          <xdr:rowOff>247650</xdr:rowOff>
        </xdr:from>
        <xdr:to>
          <xdr:col>1</xdr:col>
          <xdr:colOff>19050</xdr:colOff>
          <xdr:row>102</xdr:row>
          <xdr:rowOff>419100</xdr:rowOff>
        </xdr:to>
        <xdr:sp macro="" textlink="">
          <xdr:nvSpPr>
            <xdr:cNvPr id="29801" name="Check Box 105" hidden="1">
              <a:extLst>
                <a:ext uri="{63B3BB69-23CF-44E3-9099-C40C66FF867C}">
                  <a14:compatExt spid="_x0000_s29801"/>
                </a:ext>
                <a:ext uri="{FF2B5EF4-FFF2-40B4-BE49-F238E27FC236}">
                  <a16:creationId xmlns:a16="http://schemas.microsoft.com/office/drawing/2014/main" id="{00000000-0008-0000-0500-00006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104</xdr:row>
          <xdr:rowOff>66675</xdr:rowOff>
        </xdr:from>
        <xdr:to>
          <xdr:col>1</xdr:col>
          <xdr:colOff>19050</xdr:colOff>
          <xdr:row>104</xdr:row>
          <xdr:rowOff>247650</xdr:rowOff>
        </xdr:to>
        <xdr:sp macro="" textlink="">
          <xdr:nvSpPr>
            <xdr:cNvPr id="29802" name="Check Box 106" hidden="1">
              <a:extLst>
                <a:ext uri="{63B3BB69-23CF-44E3-9099-C40C66FF867C}">
                  <a14:compatExt spid="_x0000_s29802"/>
                </a:ext>
                <a:ext uri="{FF2B5EF4-FFF2-40B4-BE49-F238E27FC236}">
                  <a16:creationId xmlns:a16="http://schemas.microsoft.com/office/drawing/2014/main" id="{00000000-0008-0000-0500-00006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107</xdr:row>
          <xdr:rowOff>184150</xdr:rowOff>
        </xdr:from>
        <xdr:to>
          <xdr:col>1</xdr:col>
          <xdr:colOff>9525</xdr:colOff>
          <xdr:row>108</xdr:row>
          <xdr:rowOff>0</xdr:rowOff>
        </xdr:to>
        <xdr:sp macro="" textlink="">
          <xdr:nvSpPr>
            <xdr:cNvPr id="29803" name="Check Box 107" hidden="1">
              <a:extLst>
                <a:ext uri="{63B3BB69-23CF-44E3-9099-C40C66FF867C}">
                  <a14:compatExt spid="_x0000_s29803"/>
                </a:ext>
                <a:ext uri="{FF2B5EF4-FFF2-40B4-BE49-F238E27FC236}">
                  <a16:creationId xmlns:a16="http://schemas.microsoft.com/office/drawing/2014/main" id="{00000000-0008-0000-0500-00006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108</xdr:row>
          <xdr:rowOff>171450</xdr:rowOff>
        </xdr:from>
        <xdr:to>
          <xdr:col>1</xdr:col>
          <xdr:colOff>0</xdr:colOff>
          <xdr:row>109</xdr:row>
          <xdr:rowOff>0</xdr:rowOff>
        </xdr:to>
        <xdr:sp macro="" textlink="">
          <xdr:nvSpPr>
            <xdr:cNvPr id="29804" name="Check Box 108" hidden="1">
              <a:extLst>
                <a:ext uri="{63B3BB69-23CF-44E3-9099-C40C66FF867C}">
                  <a14:compatExt spid="_x0000_s29804"/>
                </a:ext>
                <a:ext uri="{FF2B5EF4-FFF2-40B4-BE49-F238E27FC236}">
                  <a16:creationId xmlns:a16="http://schemas.microsoft.com/office/drawing/2014/main" id="{00000000-0008-0000-0500-00006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109</xdr:row>
          <xdr:rowOff>165100</xdr:rowOff>
        </xdr:from>
        <xdr:to>
          <xdr:col>1</xdr:col>
          <xdr:colOff>9525</xdr:colOff>
          <xdr:row>110</xdr:row>
          <xdr:rowOff>0</xdr:rowOff>
        </xdr:to>
        <xdr:sp macro="" textlink="">
          <xdr:nvSpPr>
            <xdr:cNvPr id="29805" name="Check Box 109" hidden="1">
              <a:extLst>
                <a:ext uri="{63B3BB69-23CF-44E3-9099-C40C66FF867C}">
                  <a14:compatExt spid="_x0000_s29805"/>
                </a:ext>
                <a:ext uri="{FF2B5EF4-FFF2-40B4-BE49-F238E27FC236}">
                  <a16:creationId xmlns:a16="http://schemas.microsoft.com/office/drawing/2014/main" id="{00000000-0008-0000-0500-00006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114</xdr:row>
          <xdr:rowOff>88900</xdr:rowOff>
        </xdr:from>
        <xdr:to>
          <xdr:col>1</xdr:col>
          <xdr:colOff>19050</xdr:colOff>
          <xdr:row>114</xdr:row>
          <xdr:rowOff>257175</xdr:rowOff>
        </xdr:to>
        <xdr:sp macro="" textlink="">
          <xdr:nvSpPr>
            <xdr:cNvPr id="29806" name="Check Box 110" hidden="1">
              <a:extLst>
                <a:ext uri="{63B3BB69-23CF-44E3-9099-C40C66FF867C}">
                  <a14:compatExt spid="_x0000_s29806"/>
                </a:ext>
                <a:ext uri="{FF2B5EF4-FFF2-40B4-BE49-F238E27FC236}">
                  <a16:creationId xmlns:a16="http://schemas.microsoft.com/office/drawing/2014/main" id="{00000000-0008-0000-0500-00006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116</xdr:row>
          <xdr:rowOff>88900</xdr:rowOff>
        </xdr:from>
        <xdr:to>
          <xdr:col>1</xdr:col>
          <xdr:colOff>19050</xdr:colOff>
          <xdr:row>116</xdr:row>
          <xdr:rowOff>257175</xdr:rowOff>
        </xdr:to>
        <xdr:sp macro="" textlink="">
          <xdr:nvSpPr>
            <xdr:cNvPr id="29807" name="Check Box 111" hidden="1">
              <a:extLst>
                <a:ext uri="{63B3BB69-23CF-44E3-9099-C40C66FF867C}">
                  <a14:compatExt spid="_x0000_s29807"/>
                </a:ext>
                <a:ext uri="{FF2B5EF4-FFF2-40B4-BE49-F238E27FC236}">
                  <a16:creationId xmlns:a16="http://schemas.microsoft.com/office/drawing/2014/main" id="{00000000-0008-0000-0500-00006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117</xdr:row>
          <xdr:rowOff>88900</xdr:rowOff>
        </xdr:from>
        <xdr:to>
          <xdr:col>1</xdr:col>
          <xdr:colOff>19050</xdr:colOff>
          <xdr:row>117</xdr:row>
          <xdr:rowOff>257175</xdr:rowOff>
        </xdr:to>
        <xdr:sp macro="" textlink="">
          <xdr:nvSpPr>
            <xdr:cNvPr id="29808" name="Check Box 112" hidden="1">
              <a:extLst>
                <a:ext uri="{63B3BB69-23CF-44E3-9099-C40C66FF867C}">
                  <a14:compatExt spid="_x0000_s29808"/>
                </a:ext>
                <a:ext uri="{FF2B5EF4-FFF2-40B4-BE49-F238E27FC236}">
                  <a16:creationId xmlns:a16="http://schemas.microsoft.com/office/drawing/2014/main" id="{00000000-0008-0000-0500-00007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118</xdr:row>
          <xdr:rowOff>95250</xdr:rowOff>
        </xdr:from>
        <xdr:to>
          <xdr:col>1</xdr:col>
          <xdr:colOff>19050</xdr:colOff>
          <xdr:row>118</xdr:row>
          <xdr:rowOff>209550</xdr:rowOff>
        </xdr:to>
        <xdr:sp macro="" textlink="">
          <xdr:nvSpPr>
            <xdr:cNvPr id="29809" name="Check Box 113" hidden="1">
              <a:extLst>
                <a:ext uri="{63B3BB69-23CF-44E3-9099-C40C66FF867C}">
                  <a14:compatExt spid="_x0000_s29809"/>
                </a:ext>
                <a:ext uri="{FF2B5EF4-FFF2-40B4-BE49-F238E27FC236}">
                  <a16:creationId xmlns:a16="http://schemas.microsoft.com/office/drawing/2014/main" id="{00000000-0008-0000-0500-00007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119</xdr:row>
          <xdr:rowOff>73025</xdr:rowOff>
        </xdr:from>
        <xdr:to>
          <xdr:col>1</xdr:col>
          <xdr:colOff>9525</xdr:colOff>
          <xdr:row>119</xdr:row>
          <xdr:rowOff>247650</xdr:rowOff>
        </xdr:to>
        <xdr:sp macro="" textlink="">
          <xdr:nvSpPr>
            <xdr:cNvPr id="29810" name="Check Box 114" hidden="1">
              <a:extLst>
                <a:ext uri="{63B3BB69-23CF-44E3-9099-C40C66FF867C}">
                  <a14:compatExt spid="_x0000_s29810"/>
                </a:ext>
                <a:ext uri="{FF2B5EF4-FFF2-40B4-BE49-F238E27FC236}">
                  <a16:creationId xmlns:a16="http://schemas.microsoft.com/office/drawing/2014/main" id="{00000000-0008-0000-0500-00007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120</xdr:row>
          <xdr:rowOff>47625</xdr:rowOff>
        </xdr:from>
        <xdr:to>
          <xdr:col>1</xdr:col>
          <xdr:colOff>9525</xdr:colOff>
          <xdr:row>120</xdr:row>
          <xdr:rowOff>266700</xdr:rowOff>
        </xdr:to>
        <xdr:sp macro="" textlink="">
          <xdr:nvSpPr>
            <xdr:cNvPr id="29811" name="Check Box 115" hidden="1">
              <a:extLst>
                <a:ext uri="{63B3BB69-23CF-44E3-9099-C40C66FF867C}">
                  <a14:compatExt spid="_x0000_s29811"/>
                </a:ext>
                <a:ext uri="{FF2B5EF4-FFF2-40B4-BE49-F238E27FC236}">
                  <a16:creationId xmlns:a16="http://schemas.microsoft.com/office/drawing/2014/main" id="{00000000-0008-0000-0500-00007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122</xdr:row>
          <xdr:rowOff>88900</xdr:rowOff>
        </xdr:from>
        <xdr:to>
          <xdr:col>1</xdr:col>
          <xdr:colOff>19050</xdr:colOff>
          <xdr:row>122</xdr:row>
          <xdr:rowOff>257175</xdr:rowOff>
        </xdr:to>
        <xdr:sp macro="" textlink="">
          <xdr:nvSpPr>
            <xdr:cNvPr id="29812" name="Check Box 116" hidden="1">
              <a:extLst>
                <a:ext uri="{63B3BB69-23CF-44E3-9099-C40C66FF867C}">
                  <a14:compatExt spid="_x0000_s29812"/>
                </a:ext>
                <a:ext uri="{FF2B5EF4-FFF2-40B4-BE49-F238E27FC236}">
                  <a16:creationId xmlns:a16="http://schemas.microsoft.com/office/drawing/2014/main" id="{00000000-0008-0000-0500-00007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123</xdr:row>
          <xdr:rowOff>88900</xdr:rowOff>
        </xdr:from>
        <xdr:to>
          <xdr:col>1</xdr:col>
          <xdr:colOff>19050</xdr:colOff>
          <xdr:row>123</xdr:row>
          <xdr:rowOff>257175</xdr:rowOff>
        </xdr:to>
        <xdr:sp macro="" textlink="">
          <xdr:nvSpPr>
            <xdr:cNvPr id="29813" name="Check Box 117" hidden="1">
              <a:extLst>
                <a:ext uri="{63B3BB69-23CF-44E3-9099-C40C66FF867C}">
                  <a14:compatExt spid="_x0000_s29813"/>
                </a:ext>
                <a:ext uri="{FF2B5EF4-FFF2-40B4-BE49-F238E27FC236}">
                  <a16:creationId xmlns:a16="http://schemas.microsoft.com/office/drawing/2014/main" id="{00000000-0008-0000-0500-00007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266700</xdr:rowOff>
        </xdr:from>
        <xdr:to>
          <xdr:col>1</xdr:col>
          <xdr:colOff>19050</xdr:colOff>
          <xdr:row>17</xdr:row>
          <xdr:rowOff>0</xdr:rowOff>
        </xdr:to>
        <xdr:sp macro="" textlink="">
          <xdr:nvSpPr>
            <xdr:cNvPr id="29814" name="Check Box 118" hidden="1">
              <a:extLst>
                <a:ext uri="{63B3BB69-23CF-44E3-9099-C40C66FF867C}">
                  <a14:compatExt spid="_x0000_s29814"/>
                </a:ext>
                <a:ext uri="{FF2B5EF4-FFF2-40B4-BE49-F238E27FC236}">
                  <a16:creationId xmlns:a16="http://schemas.microsoft.com/office/drawing/2014/main" id="{00000000-0008-0000-0500-00007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19050</xdr:rowOff>
        </xdr:from>
        <xdr:to>
          <xdr:col>1</xdr:col>
          <xdr:colOff>19050</xdr:colOff>
          <xdr:row>67</xdr:row>
          <xdr:rowOff>190500</xdr:rowOff>
        </xdr:to>
        <xdr:sp macro="" textlink="">
          <xdr:nvSpPr>
            <xdr:cNvPr id="29815" name="Check Box 119" hidden="1">
              <a:extLst>
                <a:ext uri="{63B3BB69-23CF-44E3-9099-C40C66FF867C}">
                  <a14:compatExt spid="_x0000_s29815"/>
                </a:ext>
                <a:ext uri="{FF2B5EF4-FFF2-40B4-BE49-F238E27FC236}">
                  <a16:creationId xmlns:a16="http://schemas.microsoft.com/office/drawing/2014/main" id="{00000000-0008-0000-0500-00007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695325</xdr:colOff>
      <xdr:row>0</xdr:row>
      <xdr:rowOff>9525</xdr:rowOff>
    </xdr:from>
    <xdr:to>
      <xdr:col>4</xdr:col>
      <xdr:colOff>114300</xdr:colOff>
      <xdr:row>0</xdr:row>
      <xdr:rowOff>276225</xdr:rowOff>
    </xdr:to>
    <xdr:sp macro="" textlink="">
      <xdr:nvSpPr>
        <xdr:cNvPr id="121" name="Rektangel: rundade hörn 120">
          <a:hlinkClick xmlns:r="http://schemas.openxmlformats.org/officeDocument/2006/relationships" r:id="rId1"/>
          <a:extLst>
            <a:ext uri="{FF2B5EF4-FFF2-40B4-BE49-F238E27FC236}">
              <a16:creationId xmlns:a16="http://schemas.microsoft.com/office/drawing/2014/main" id="{00000000-0008-0000-0500-000079000000}"/>
            </a:ext>
          </a:extLst>
        </xdr:cNvPr>
        <xdr:cNvSpPr/>
      </xdr:nvSpPr>
      <xdr:spPr>
        <a:xfrm>
          <a:off x="5353050" y="9525"/>
          <a:ext cx="2133600" cy="266700"/>
        </a:xfrm>
        <a:prstGeom prst="roundRect">
          <a:avLst/>
        </a:prstGeom>
        <a:gradFill flip="none" rotWithShape="1">
          <a:gsLst>
            <a:gs pos="0">
              <a:srgbClr val="EAEAEA">
                <a:shade val="30000"/>
                <a:satMod val="115000"/>
              </a:srgbClr>
            </a:gs>
            <a:gs pos="50000">
              <a:srgbClr val="EAEAEA">
                <a:shade val="67500"/>
                <a:satMod val="115000"/>
              </a:srgbClr>
            </a:gs>
            <a:gs pos="100000">
              <a:srgbClr val="EAEAEA">
                <a:shade val="100000"/>
                <a:satMod val="115000"/>
              </a:srgbClr>
            </a:gs>
          </a:gsLst>
          <a:lin ang="16200000" scaled="1"/>
          <a:tileRect/>
        </a:gradFill>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latin typeface="Century Gothic" panose="020B0502020202020204" pitchFamily="34" charset="0"/>
            </a:rPr>
            <a:t>Tillbaka till Registeröversikt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19050</xdr:rowOff>
        </xdr:from>
        <xdr:to>
          <xdr:col>1</xdr:col>
          <xdr:colOff>19050</xdr:colOff>
          <xdr:row>3</xdr:row>
          <xdr:rowOff>209550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1</xdr:col>
          <xdr:colOff>19050</xdr:colOff>
          <xdr:row>5</xdr:row>
          <xdr:rowOff>209550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6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xdr:rowOff>
        </xdr:from>
        <xdr:to>
          <xdr:col>1</xdr:col>
          <xdr:colOff>19050</xdr:colOff>
          <xdr:row>7</xdr:row>
          <xdr:rowOff>209550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6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19050</xdr:rowOff>
        </xdr:from>
        <xdr:to>
          <xdr:col>1</xdr:col>
          <xdr:colOff>19050</xdr:colOff>
          <xdr:row>8</xdr:row>
          <xdr:rowOff>209550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6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xdr:rowOff>
        </xdr:from>
        <xdr:to>
          <xdr:col>1</xdr:col>
          <xdr:colOff>19050</xdr:colOff>
          <xdr:row>9</xdr:row>
          <xdr:rowOff>209550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6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19050</xdr:rowOff>
        </xdr:from>
        <xdr:to>
          <xdr:col>1</xdr:col>
          <xdr:colOff>19050</xdr:colOff>
          <xdr:row>11</xdr:row>
          <xdr:rowOff>209550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6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19050</xdr:rowOff>
        </xdr:from>
        <xdr:to>
          <xdr:col>1</xdr:col>
          <xdr:colOff>19050</xdr:colOff>
          <xdr:row>12</xdr:row>
          <xdr:rowOff>209550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6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1</xdr:col>
          <xdr:colOff>19050</xdr:colOff>
          <xdr:row>13</xdr:row>
          <xdr:rowOff>209550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6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1</xdr:col>
          <xdr:colOff>19050</xdr:colOff>
          <xdr:row>14</xdr:row>
          <xdr:rowOff>209550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6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19050</xdr:rowOff>
        </xdr:from>
        <xdr:to>
          <xdr:col>1</xdr:col>
          <xdr:colOff>19050</xdr:colOff>
          <xdr:row>15</xdr:row>
          <xdr:rowOff>209550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6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1</xdr:col>
          <xdr:colOff>19050</xdr:colOff>
          <xdr:row>18</xdr:row>
          <xdr:rowOff>209550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6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19050</xdr:rowOff>
        </xdr:from>
        <xdr:to>
          <xdr:col>1</xdr:col>
          <xdr:colOff>19050</xdr:colOff>
          <xdr:row>19</xdr:row>
          <xdr:rowOff>209550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6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88900</xdr:rowOff>
        </xdr:from>
        <xdr:to>
          <xdr:col>1</xdr:col>
          <xdr:colOff>19050</xdr:colOff>
          <xdr:row>4</xdr:row>
          <xdr:rowOff>276225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6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1</xdr:col>
          <xdr:colOff>19050</xdr:colOff>
          <xdr:row>6</xdr:row>
          <xdr:rowOff>180975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6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88900</xdr:rowOff>
        </xdr:from>
        <xdr:to>
          <xdr:col>1</xdr:col>
          <xdr:colOff>19050</xdr:colOff>
          <xdr:row>10</xdr:row>
          <xdr:rowOff>209550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6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88900</xdr:rowOff>
        </xdr:from>
        <xdr:to>
          <xdr:col>1</xdr:col>
          <xdr:colOff>19050</xdr:colOff>
          <xdr:row>16</xdr:row>
          <xdr:rowOff>209550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6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88900</xdr:rowOff>
        </xdr:from>
        <xdr:to>
          <xdr:col>1</xdr:col>
          <xdr:colOff>19050</xdr:colOff>
          <xdr:row>17</xdr:row>
          <xdr:rowOff>276225</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6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866775</xdr:colOff>
      <xdr:row>0</xdr:row>
      <xdr:rowOff>28575</xdr:rowOff>
    </xdr:from>
    <xdr:to>
      <xdr:col>3</xdr:col>
      <xdr:colOff>3067050</xdr:colOff>
      <xdr:row>0</xdr:row>
      <xdr:rowOff>285750</xdr:rowOff>
    </xdr:to>
    <xdr:sp macro="" textlink="">
      <xdr:nvSpPr>
        <xdr:cNvPr id="19" name="Rektangel: rundade hörn 18">
          <a:hlinkClick xmlns:r="http://schemas.openxmlformats.org/officeDocument/2006/relationships" r:id="rId1"/>
          <a:extLst>
            <a:ext uri="{FF2B5EF4-FFF2-40B4-BE49-F238E27FC236}">
              <a16:creationId xmlns:a16="http://schemas.microsoft.com/office/drawing/2014/main" id="{00000000-0008-0000-0600-000013000000}"/>
            </a:ext>
          </a:extLst>
        </xdr:cNvPr>
        <xdr:cNvSpPr/>
      </xdr:nvSpPr>
      <xdr:spPr>
        <a:xfrm>
          <a:off x="6543675" y="28575"/>
          <a:ext cx="2200275" cy="257175"/>
        </a:xfrm>
        <a:prstGeom prst="roundRect">
          <a:avLst/>
        </a:prstGeom>
        <a:gradFill flip="none" rotWithShape="1">
          <a:gsLst>
            <a:gs pos="0">
              <a:srgbClr val="EAEAEA">
                <a:shade val="30000"/>
                <a:satMod val="115000"/>
              </a:srgbClr>
            </a:gs>
            <a:gs pos="50000">
              <a:srgbClr val="EAEAEA">
                <a:shade val="67500"/>
                <a:satMod val="115000"/>
              </a:srgbClr>
            </a:gs>
            <a:gs pos="100000">
              <a:srgbClr val="EAEAEA">
                <a:shade val="100000"/>
                <a:satMod val="115000"/>
              </a:srgbClr>
            </a:gs>
          </a:gsLst>
          <a:lin ang="16200000" scaled="1"/>
          <a:tileRect/>
        </a:gradFill>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latin typeface="Century Gothic" panose="020B0502020202020204" pitchFamily="34" charset="0"/>
            </a:rPr>
            <a:t>Tillbaka till Registeröversikt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19050</xdr:rowOff>
        </xdr:from>
        <xdr:to>
          <xdr:col>1</xdr:col>
          <xdr:colOff>0</xdr:colOff>
          <xdr:row>2</xdr:row>
          <xdr:rowOff>200025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19050</xdr:rowOff>
        </xdr:from>
        <xdr:to>
          <xdr:col>1</xdr:col>
          <xdr:colOff>0</xdr:colOff>
          <xdr:row>3</xdr:row>
          <xdr:rowOff>200025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146050</xdr:rowOff>
        </xdr:from>
        <xdr:to>
          <xdr:col>1</xdr:col>
          <xdr:colOff>0</xdr:colOff>
          <xdr:row>4</xdr:row>
          <xdr:rowOff>323850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260350</xdr:rowOff>
        </xdr:from>
        <xdr:to>
          <xdr:col>1</xdr:col>
          <xdr:colOff>0</xdr:colOff>
          <xdr:row>5</xdr:row>
          <xdr:rowOff>428625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1</xdr:col>
          <xdr:colOff>0</xdr:colOff>
          <xdr:row>6</xdr:row>
          <xdr:rowOff>171450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7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xdr:rowOff>
        </xdr:from>
        <xdr:to>
          <xdr:col>1</xdr:col>
          <xdr:colOff>0</xdr:colOff>
          <xdr:row>7</xdr:row>
          <xdr:rowOff>200025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7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50800</xdr:rowOff>
        </xdr:from>
        <xdr:to>
          <xdr:col>0</xdr:col>
          <xdr:colOff>161925</xdr:colOff>
          <xdr:row>8</xdr:row>
          <xdr:rowOff>161925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7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69850</xdr:rowOff>
        </xdr:from>
        <xdr:to>
          <xdr:col>1</xdr:col>
          <xdr:colOff>0</xdr:colOff>
          <xdr:row>9</xdr:row>
          <xdr:rowOff>247650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7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76200</xdr:rowOff>
        </xdr:from>
        <xdr:to>
          <xdr:col>1</xdr:col>
          <xdr:colOff>0</xdr:colOff>
          <xdr:row>10</xdr:row>
          <xdr:rowOff>257175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7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95250</xdr:rowOff>
        </xdr:from>
        <xdr:to>
          <xdr:col>1</xdr:col>
          <xdr:colOff>0</xdr:colOff>
          <xdr:row>11</xdr:row>
          <xdr:rowOff>276225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7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95250</xdr:rowOff>
        </xdr:from>
        <xdr:to>
          <xdr:col>1</xdr:col>
          <xdr:colOff>0</xdr:colOff>
          <xdr:row>12</xdr:row>
          <xdr:rowOff>276225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7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95250</xdr:rowOff>
        </xdr:from>
        <xdr:to>
          <xdr:col>1</xdr:col>
          <xdr:colOff>0</xdr:colOff>
          <xdr:row>13</xdr:row>
          <xdr:rowOff>276225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7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88900</xdr:rowOff>
        </xdr:from>
        <xdr:to>
          <xdr:col>1</xdr:col>
          <xdr:colOff>0</xdr:colOff>
          <xdr:row>14</xdr:row>
          <xdr:rowOff>266700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7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88900</xdr:rowOff>
        </xdr:from>
        <xdr:to>
          <xdr:col>1</xdr:col>
          <xdr:colOff>0</xdr:colOff>
          <xdr:row>16</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7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95250</xdr:rowOff>
        </xdr:from>
        <xdr:to>
          <xdr:col>1</xdr:col>
          <xdr:colOff>9525</xdr:colOff>
          <xdr:row>16</xdr:row>
          <xdr:rowOff>266700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7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57150</xdr:rowOff>
        </xdr:from>
        <xdr:to>
          <xdr:col>0</xdr:col>
          <xdr:colOff>171450</xdr:colOff>
          <xdr:row>17</xdr:row>
          <xdr:rowOff>234950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7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107950</xdr:rowOff>
        </xdr:from>
        <xdr:to>
          <xdr:col>0</xdr:col>
          <xdr:colOff>180975</xdr:colOff>
          <xdr:row>18</xdr:row>
          <xdr:rowOff>323850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7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76200</xdr:rowOff>
        </xdr:from>
        <xdr:to>
          <xdr:col>1</xdr:col>
          <xdr:colOff>0</xdr:colOff>
          <xdr:row>20</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7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76200</xdr:rowOff>
        </xdr:from>
        <xdr:to>
          <xdr:col>1</xdr:col>
          <xdr:colOff>0</xdr:colOff>
          <xdr:row>20</xdr:row>
          <xdr:rowOff>238125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7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88900</xdr:rowOff>
        </xdr:from>
        <xdr:to>
          <xdr:col>1</xdr:col>
          <xdr:colOff>0</xdr:colOff>
          <xdr:row>21</xdr:row>
          <xdr:rowOff>266700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7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12700</xdr:rowOff>
        </xdr:from>
        <xdr:to>
          <xdr:col>1</xdr:col>
          <xdr:colOff>0</xdr:colOff>
          <xdr:row>22</xdr:row>
          <xdr:rowOff>209550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7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57150</xdr:rowOff>
        </xdr:from>
        <xdr:to>
          <xdr:col>1</xdr:col>
          <xdr:colOff>0</xdr:colOff>
          <xdr:row>23</xdr:row>
          <xdr:rowOff>238125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7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165100</xdr:rowOff>
        </xdr:from>
        <xdr:to>
          <xdr:col>1</xdr:col>
          <xdr:colOff>0</xdr:colOff>
          <xdr:row>24</xdr:row>
          <xdr:rowOff>342900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7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50800</xdr:rowOff>
        </xdr:from>
        <xdr:to>
          <xdr:col>1</xdr:col>
          <xdr:colOff>0</xdr:colOff>
          <xdr:row>25</xdr:row>
          <xdr:rowOff>276225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7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184150</xdr:rowOff>
        </xdr:from>
        <xdr:to>
          <xdr:col>1</xdr:col>
          <xdr:colOff>0</xdr:colOff>
          <xdr:row>26</xdr:row>
          <xdr:rowOff>361950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7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152400</xdr:rowOff>
        </xdr:from>
        <xdr:to>
          <xdr:col>1</xdr:col>
          <xdr:colOff>0</xdr:colOff>
          <xdr:row>27</xdr:row>
          <xdr:rowOff>333375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7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184150</xdr:rowOff>
        </xdr:from>
        <xdr:to>
          <xdr:col>1</xdr:col>
          <xdr:colOff>0</xdr:colOff>
          <xdr:row>28</xdr:row>
          <xdr:rowOff>361950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7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146050</xdr:rowOff>
        </xdr:from>
        <xdr:to>
          <xdr:col>1</xdr:col>
          <xdr:colOff>0</xdr:colOff>
          <xdr:row>29</xdr:row>
          <xdr:rowOff>323850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7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165100</xdr:rowOff>
        </xdr:from>
        <xdr:to>
          <xdr:col>1</xdr:col>
          <xdr:colOff>0</xdr:colOff>
          <xdr:row>30</xdr:row>
          <xdr:rowOff>342900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7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184150</xdr:rowOff>
        </xdr:from>
        <xdr:to>
          <xdr:col>1</xdr:col>
          <xdr:colOff>0</xdr:colOff>
          <xdr:row>31</xdr:row>
          <xdr:rowOff>361950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7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171450</xdr:rowOff>
        </xdr:from>
        <xdr:to>
          <xdr:col>1</xdr:col>
          <xdr:colOff>0</xdr:colOff>
          <xdr:row>32</xdr:row>
          <xdr:rowOff>352425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7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165100</xdr:rowOff>
        </xdr:from>
        <xdr:to>
          <xdr:col>1</xdr:col>
          <xdr:colOff>0</xdr:colOff>
          <xdr:row>33</xdr:row>
          <xdr:rowOff>342900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7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184150</xdr:rowOff>
        </xdr:from>
        <xdr:to>
          <xdr:col>1</xdr:col>
          <xdr:colOff>0</xdr:colOff>
          <xdr:row>34</xdr:row>
          <xdr:rowOff>361950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7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171450</xdr:rowOff>
        </xdr:from>
        <xdr:to>
          <xdr:col>1</xdr:col>
          <xdr:colOff>0</xdr:colOff>
          <xdr:row>35</xdr:row>
          <xdr:rowOff>352425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7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107950</xdr:rowOff>
        </xdr:from>
        <xdr:to>
          <xdr:col>1</xdr:col>
          <xdr:colOff>9525</xdr:colOff>
          <xdr:row>36</xdr:row>
          <xdr:rowOff>276225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7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76200</xdr:rowOff>
        </xdr:from>
        <xdr:to>
          <xdr:col>1</xdr:col>
          <xdr:colOff>0</xdr:colOff>
          <xdr:row>38</xdr:row>
          <xdr:rowOff>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7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838200</xdr:colOff>
      <xdr:row>0</xdr:row>
      <xdr:rowOff>0</xdr:rowOff>
    </xdr:from>
    <xdr:to>
      <xdr:col>5</xdr:col>
      <xdr:colOff>2971800</xdr:colOff>
      <xdr:row>0</xdr:row>
      <xdr:rowOff>266700</xdr:rowOff>
    </xdr:to>
    <xdr:sp macro="" textlink="">
      <xdr:nvSpPr>
        <xdr:cNvPr id="38" name="Rektangel: rundade hörn 37">
          <a:hlinkClick xmlns:r="http://schemas.openxmlformats.org/officeDocument/2006/relationships" r:id="rId1"/>
          <a:extLst>
            <a:ext uri="{FF2B5EF4-FFF2-40B4-BE49-F238E27FC236}">
              <a16:creationId xmlns:a16="http://schemas.microsoft.com/office/drawing/2014/main" id="{00000000-0008-0000-0700-000026000000}"/>
            </a:ext>
          </a:extLst>
        </xdr:cNvPr>
        <xdr:cNvSpPr/>
      </xdr:nvSpPr>
      <xdr:spPr>
        <a:xfrm>
          <a:off x="10315575" y="0"/>
          <a:ext cx="2133600" cy="266700"/>
        </a:xfrm>
        <a:prstGeom prst="roundRect">
          <a:avLst/>
        </a:prstGeom>
        <a:gradFill flip="none" rotWithShape="1">
          <a:gsLst>
            <a:gs pos="0">
              <a:srgbClr val="EAEAEA">
                <a:shade val="30000"/>
                <a:satMod val="115000"/>
              </a:srgbClr>
            </a:gs>
            <a:gs pos="50000">
              <a:srgbClr val="EAEAEA">
                <a:shade val="67500"/>
                <a:satMod val="115000"/>
              </a:srgbClr>
            </a:gs>
            <a:gs pos="100000">
              <a:srgbClr val="EAEAEA">
                <a:shade val="100000"/>
                <a:satMod val="115000"/>
              </a:srgbClr>
            </a:gs>
          </a:gsLst>
          <a:lin ang="16200000" scaled="1"/>
          <a:tileRect/>
        </a:gradFill>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latin typeface="Century Gothic" panose="020B0502020202020204" pitchFamily="34" charset="0"/>
            </a:rPr>
            <a:t>Tillbaka till Registeröversikt</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19050</xdr:rowOff>
        </xdr:from>
        <xdr:to>
          <xdr:col>1</xdr:col>
          <xdr:colOff>0</xdr:colOff>
          <xdr:row>3</xdr:row>
          <xdr:rowOff>180975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12700</xdr:rowOff>
        </xdr:from>
        <xdr:to>
          <xdr:col>0</xdr:col>
          <xdr:colOff>180975</xdr:colOff>
          <xdr:row>4</xdr:row>
          <xdr:rowOff>209550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12700</xdr:rowOff>
        </xdr:from>
        <xdr:to>
          <xdr:col>1</xdr:col>
          <xdr:colOff>0</xdr:colOff>
          <xdr:row>5</xdr:row>
          <xdr:rowOff>209550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88900</xdr:rowOff>
        </xdr:from>
        <xdr:to>
          <xdr:col>1</xdr:col>
          <xdr:colOff>0</xdr:colOff>
          <xdr:row>6</xdr:row>
          <xdr:rowOff>247650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50800</xdr:rowOff>
        </xdr:from>
        <xdr:to>
          <xdr:col>1</xdr:col>
          <xdr:colOff>9525</xdr:colOff>
          <xdr:row>7</xdr:row>
          <xdr:rowOff>219075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8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88900</xdr:rowOff>
        </xdr:from>
        <xdr:to>
          <xdr:col>1</xdr:col>
          <xdr:colOff>0</xdr:colOff>
          <xdr:row>8</xdr:row>
          <xdr:rowOff>247650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8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31750</xdr:rowOff>
        </xdr:from>
        <xdr:to>
          <xdr:col>1</xdr:col>
          <xdr:colOff>0</xdr:colOff>
          <xdr:row>9</xdr:row>
          <xdr:rowOff>190500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8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38100</xdr:rowOff>
        </xdr:from>
        <xdr:to>
          <xdr:col>1</xdr:col>
          <xdr:colOff>9525</xdr:colOff>
          <xdr:row>12</xdr:row>
          <xdr:rowOff>219075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8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12700</xdr:rowOff>
        </xdr:from>
        <xdr:to>
          <xdr:col>1</xdr:col>
          <xdr:colOff>0</xdr:colOff>
          <xdr:row>13</xdr:row>
          <xdr:rowOff>209550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8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0</xdr:colOff>
          <xdr:row>14</xdr:row>
          <xdr:rowOff>200025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8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31750</xdr:rowOff>
        </xdr:from>
        <xdr:to>
          <xdr:col>1</xdr:col>
          <xdr:colOff>0</xdr:colOff>
          <xdr:row>15</xdr:row>
          <xdr:rowOff>190500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8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152400</xdr:rowOff>
        </xdr:from>
        <xdr:to>
          <xdr:col>1</xdr:col>
          <xdr:colOff>19050</xdr:colOff>
          <xdr:row>17</xdr:row>
          <xdr:rowOff>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8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95250</xdr:rowOff>
        </xdr:from>
        <xdr:to>
          <xdr:col>1</xdr:col>
          <xdr:colOff>0</xdr:colOff>
          <xdr:row>10</xdr:row>
          <xdr:rowOff>257175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8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95250</xdr:rowOff>
        </xdr:from>
        <xdr:to>
          <xdr:col>1</xdr:col>
          <xdr:colOff>0</xdr:colOff>
          <xdr:row>11</xdr:row>
          <xdr:rowOff>257175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8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38100</xdr:rowOff>
        </xdr:from>
        <xdr:to>
          <xdr:col>1</xdr:col>
          <xdr:colOff>0</xdr:colOff>
          <xdr:row>19</xdr:row>
          <xdr:rowOff>200025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8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95250</xdr:rowOff>
        </xdr:from>
        <xdr:to>
          <xdr:col>1</xdr:col>
          <xdr:colOff>0</xdr:colOff>
          <xdr:row>20</xdr:row>
          <xdr:rowOff>257175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8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107950</xdr:rowOff>
        </xdr:from>
        <xdr:to>
          <xdr:col>1</xdr:col>
          <xdr:colOff>0</xdr:colOff>
          <xdr:row>21</xdr:row>
          <xdr:rowOff>266700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8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76200</xdr:rowOff>
        </xdr:from>
        <xdr:to>
          <xdr:col>1</xdr:col>
          <xdr:colOff>0</xdr:colOff>
          <xdr:row>22</xdr:row>
          <xdr:rowOff>238125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8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12700</xdr:rowOff>
        </xdr:from>
        <xdr:to>
          <xdr:col>0</xdr:col>
          <xdr:colOff>180975</xdr:colOff>
          <xdr:row>23</xdr:row>
          <xdr:rowOff>171450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8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12700</xdr:rowOff>
        </xdr:from>
        <xdr:to>
          <xdr:col>1</xdr:col>
          <xdr:colOff>0</xdr:colOff>
          <xdr:row>26</xdr:row>
          <xdr:rowOff>171450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8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12700</xdr:rowOff>
        </xdr:from>
        <xdr:to>
          <xdr:col>1</xdr:col>
          <xdr:colOff>0</xdr:colOff>
          <xdr:row>27</xdr:row>
          <xdr:rowOff>171450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8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12700</xdr:rowOff>
        </xdr:from>
        <xdr:to>
          <xdr:col>1</xdr:col>
          <xdr:colOff>0</xdr:colOff>
          <xdr:row>28</xdr:row>
          <xdr:rowOff>171450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8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57150</xdr:rowOff>
        </xdr:from>
        <xdr:to>
          <xdr:col>1</xdr:col>
          <xdr:colOff>0</xdr:colOff>
          <xdr:row>29</xdr:row>
          <xdr:rowOff>219075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8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53975</xdr:rowOff>
        </xdr:from>
        <xdr:to>
          <xdr:col>1</xdr:col>
          <xdr:colOff>0</xdr:colOff>
          <xdr:row>30</xdr:row>
          <xdr:rowOff>266701</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8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0</xdr:colOff>
          <xdr:row>31</xdr:row>
          <xdr:rowOff>161925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8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12700</xdr:rowOff>
        </xdr:from>
        <xdr:to>
          <xdr:col>1</xdr:col>
          <xdr:colOff>0</xdr:colOff>
          <xdr:row>32</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8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69850</xdr:rowOff>
        </xdr:from>
        <xdr:to>
          <xdr:col>1</xdr:col>
          <xdr:colOff>9525</xdr:colOff>
          <xdr:row>33</xdr:row>
          <xdr:rowOff>228600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8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88900</xdr:rowOff>
        </xdr:from>
        <xdr:to>
          <xdr:col>1</xdr:col>
          <xdr:colOff>0</xdr:colOff>
          <xdr:row>24</xdr:row>
          <xdr:rowOff>247650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8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95250</xdr:rowOff>
        </xdr:from>
        <xdr:to>
          <xdr:col>1</xdr:col>
          <xdr:colOff>0</xdr:colOff>
          <xdr:row>25</xdr:row>
          <xdr:rowOff>257175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8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12700</xdr:rowOff>
        </xdr:from>
        <xdr:to>
          <xdr:col>1</xdr:col>
          <xdr:colOff>0</xdr:colOff>
          <xdr:row>60</xdr:row>
          <xdr:rowOff>209550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8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12700</xdr:rowOff>
        </xdr:from>
        <xdr:to>
          <xdr:col>1</xdr:col>
          <xdr:colOff>0</xdr:colOff>
          <xdr:row>36</xdr:row>
          <xdr:rowOff>209550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8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0</xdr:colOff>
          <xdr:row>37</xdr:row>
          <xdr:rowOff>161925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8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38</xdr:row>
          <xdr:rowOff>161925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8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12700</xdr:rowOff>
        </xdr:from>
        <xdr:to>
          <xdr:col>0</xdr:col>
          <xdr:colOff>161925</xdr:colOff>
          <xdr:row>39</xdr:row>
          <xdr:rowOff>180975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8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0</xdr:colOff>
          <xdr:row>40</xdr:row>
          <xdr:rowOff>161925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8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527050</xdr:rowOff>
        </xdr:from>
        <xdr:to>
          <xdr:col>1</xdr:col>
          <xdr:colOff>0</xdr:colOff>
          <xdr:row>41</xdr:row>
          <xdr:rowOff>685800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8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69850</xdr:rowOff>
        </xdr:from>
        <xdr:to>
          <xdr:col>1</xdr:col>
          <xdr:colOff>0</xdr:colOff>
          <xdr:row>42</xdr:row>
          <xdr:rowOff>228600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8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1</xdr:col>
          <xdr:colOff>0</xdr:colOff>
          <xdr:row>43</xdr:row>
          <xdr:rowOff>161925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8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133350</xdr:rowOff>
        </xdr:from>
        <xdr:to>
          <xdr:col>1</xdr:col>
          <xdr:colOff>0</xdr:colOff>
          <xdr:row>46</xdr:row>
          <xdr:rowOff>295275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8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50800</xdr:rowOff>
        </xdr:from>
        <xdr:to>
          <xdr:col>1</xdr:col>
          <xdr:colOff>0</xdr:colOff>
          <xdr:row>47</xdr:row>
          <xdr:rowOff>209550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8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1</xdr:col>
          <xdr:colOff>0</xdr:colOff>
          <xdr:row>48</xdr:row>
          <xdr:rowOff>161925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8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1</xdr:col>
          <xdr:colOff>0</xdr:colOff>
          <xdr:row>49</xdr:row>
          <xdr:rowOff>161925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8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95250</xdr:rowOff>
        </xdr:from>
        <xdr:to>
          <xdr:col>1</xdr:col>
          <xdr:colOff>0</xdr:colOff>
          <xdr:row>50</xdr:row>
          <xdr:rowOff>257175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8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69850</xdr:rowOff>
        </xdr:from>
        <xdr:to>
          <xdr:col>1</xdr:col>
          <xdr:colOff>0</xdr:colOff>
          <xdr:row>51</xdr:row>
          <xdr:rowOff>228600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8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44451</xdr:rowOff>
        </xdr:from>
        <xdr:to>
          <xdr:col>0</xdr:col>
          <xdr:colOff>161925</xdr:colOff>
          <xdr:row>52</xdr:row>
          <xdr:rowOff>234951</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8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107950</xdr:rowOff>
        </xdr:from>
        <xdr:to>
          <xdr:col>1</xdr:col>
          <xdr:colOff>0</xdr:colOff>
          <xdr:row>53</xdr:row>
          <xdr:rowOff>266700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8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12700</xdr:rowOff>
        </xdr:from>
        <xdr:to>
          <xdr:col>1</xdr:col>
          <xdr:colOff>0</xdr:colOff>
          <xdr:row>54</xdr:row>
          <xdr:rowOff>209550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8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12700</xdr:rowOff>
        </xdr:from>
        <xdr:to>
          <xdr:col>1</xdr:col>
          <xdr:colOff>0</xdr:colOff>
          <xdr:row>55</xdr:row>
          <xdr:rowOff>209550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8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69850</xdr:rowOff>
        </xdr:from>
        <xdr:to>
          <xdr:col>1</xdr:col>
          <xdr:colOff>0</xdr:colOff>
          <xdr:row>56</xdr:row>
          <xdr:rowOff>228600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8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12700</xdr:rowOff>
        </xdr:from>
        <xdr:to>
          <xdr:col>1</xdr:col>
          <xdr:colOff>0</xdr:colOff>
          <xdr:row>57</xdr:row>
          <xdr:rowOff>209550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8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38100</xdr:rowOff>
        </xdr:from>
        <xdr:to>
          <xdr:col>1</xdr:col>
          <xdr:colOff>0</xdr:colOff>
          <xdr:row>58</xdr:row>
          <xdr:rowOff>200025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8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31750</xdr:rowOff>
        </xdr:from>
        <xdr:to>
          <xdr:col>1</xdr:col>
          <xdr:colOff>0</xdr:colOff>
          <xdr:row>59</xdr:row>
          <xdr:rowOff>190500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8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76200</xdr:rowOff>
        </xdr:from>
        <xdr:to>
          <xdr:col>1</xdr:col>
          <xdr:colOff>0</xdr:colOff>
          <xdr:row>61</xdr:row>
          <xdr:rowOff>238125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8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31750</xdr:rowOff>
        </xdr:from>
        <xdr:to>
          <xdr:col>1</xdr:col>
          <xdr:colOff>0</xdr:colOff>
          <xdr:row>62</xdr:row>
          <xdr:rowOff>190500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8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31750</xdr:rowOff>
        </xdr:from>
        <xdr:to>
          <xdr:col>1</xdr:col>
          <xdr:colOff>0</xdr:colOff>
          <xdr:row>44</xdr:row>
          <xdr:rowOff>190500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8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31750</xdr:rowOff>
        </xdr:from>
        <xdr:to>
          <xdr:col>1</xdr:col>
          <xdr:colOff>0</xdr:colOff>
          <xdr:row>45</xdr:row>
          <xdr:rowOff>190500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8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76200</xdr:colOff>
      <xdr:row>0</xdr:row>
      <xdr:rowOff>0</xdr:rowOff>
    </xdr:from>
    <xdr:to>
      <xdr:col>5</xdr:col>
      <xdr:colOff>2209800</xdr:colOff>
      <xdr:row>0</xdr:row>
      <xdr:rowOff>266700</xdr:rowOff>
    </xdr:to>
    <xdr:sp macro="" textlink="">
      <xdr:nvSpPr>
        <xdr:cNvPr id="58" name="Rektangel: rundade hörn 57">
          <a:hlinkClick xmlns:r="http://schemas.openxmlformats.org/officeDocument/2006/relationships" r:id="rId1"/>
          <a:extLst>
            <a:ext uri="{FF2B5EF4-FFF2-40B4-BE49-F238E27FC236}">
              <a16:creationId xmlns:a16="http://schemas.microsoft.com/office/drawing/2014/main" id="{00000000-0008-0000-0800-00003A000000}"/>
            </a:ext>
          </a:extLst>
        </xdr:cNvPr>
        <xdr:cNvSpPr/>
      </xdr:nvSpPr>
      <xdr:spPr>
        <a:xfrm>
          <a:off x="8991600" y="0"/>
          <a:ext cx="2133600" cy="266700"/>
        </a:xfrm>
        <a:prstGeom prst="roundRect">
          <a:avLst/>
        </a:prstGeom>
        <a:gradFill flip="none" rotWithShape="1">
          <a:gsLst>
            <a:gs pos="0">
              <a:srgbClr val="EAEAEA">
                <a:shade val="30000"/>
                <a:satMod val="115000"/>
              </a:srgbClr>
            </a:gs>
            <a:gs pos="50000">
              <a:srgbClr val="EAEAEA">
                <a:shade val="67500"/>
                <a:satMod val="115000"/>
              </a:srgbClr>
            </a:gs>
            <a:gs pos="100000">
              <a:srgbClr val="EAEAEA">
                <a:shade val="100000"/>
                <a:satMod val="115000"/>
              </a:srgbClr>
            </a:gs>
          </a:gsLst>
          <a:lin ang="16200000" scaled="1"/>
          <a:tileRect/>
        </a:gradFill>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latin typeface="Century Gothic" panose="020B0502020202020204" pitchFamily="34" charset="0"/>
            </a:rPr>
            <a:t>Tillbaka till Registeröversikt</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38100</xdr:rowOff>
        </xdr:from>
        <xdr:to>
          <xdr:col>1</xdr:col>
          <xdr:colOff>0</xdr:colOff>
          <xdr:row>3</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9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419100</xdr:rowOff>
        </xdr:from>
        <xdr:to>
          <xdr:col>1</xdr:col>
          <xdr:colOff>0</xdr:colOff>
          <xdr:row>3</xdr:row>
          <xdr:rowOff>609600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9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565150</xdr:rowOff>
        </xdr:from>
        <xdr:to>
          <xdr:col>1</xdr:col>
          <xdr:colOff>0</xdr:colOff>
          <xdr:row>4</xdr:row>
          <xdr:rowOff>771525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9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5</xdr:row>
          <xdr:rowOff>209550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9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31750</xdr:rowOff>
        </xdr:from>
        <xdr:to>
          <xdr:col>1</xdr:col>
          <xdr:colOff>0</xdr:colOff>
          <xdr:row>6</xdr:row>
          <xdr:rowOff>152400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9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31750</xdr:rowOff>
        </xdr:from>
        <xdr:to>
          <xdr:col>1</xdr:col>
          <xdr:colOff>0</xdr:colOff>
          <xdr:row>7</xdr:row>
          <xdr:rowOff>200025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9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165100</xdr:rowOff>
        </xdr:from>
        <xdr:to>
          <xdr:col>1</xdr:col>
          <xdr:colOff>0</xdr:colOff>
          <xdr:row>9</xdr:row>
          <xdr:rowOff>333375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9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38100</xdr:rowOff>
        </xdr:from>
        <xdr:to>
          <xdr:col>1</xdr:col>
          <xdr:colOff>0</xdr:colOff>
          <xdr:row>8</xdr:row>
          <xdr:rowOff>171450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9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95250</xdr:rowOff>
        </xdr:from>
        <xdr:to>
          <xdr:col>1</xdr:col>
          <xdr:colOff>0</xdr:colOff>
          <xdr:row>10</xdr:row>
          <xdr:rowOff>257175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9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107950</xdr:rowOff>
        </xdr:from>
        <xdr:to>
          <xdr:col>1</xdr:col>
          <xdr:colOff>0</xdr:colOff>
          <xdr:row>11</xdr:row>
          <xdr:rowOff>276225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9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12700</xdr:rowOff>
        </xdr:from>
        <xdr:to>
          <xdr:col>1</xdr:col>
          <xdr:colOff>0</xdr:colOff>
          <xdr:row>12</xdr:row>
          <xdr:rowOff>219075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9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31750</xdr:rowOff>
        </xdr:from>
        <xdr:to>
          <xdr:col>1</xdr:col>
          <xdr:colOff>0</xdr:colOff>
          <xdr:row>13</xdr:row>
          <xdr:rowOff>152400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9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438150</xdr:rowOff>
        </xdr:from>
        <xdr:to>
          <xdr:col>1</xdr:col>
          <xdr:colOff>0</xdr:colOff>
          <xdr:row>14</xdr:row>
          <xdr:rowOff>609600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9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355600</xdr:rowOff>
        </xdr:from>
        <xdr:to>
          <xdr:col>1</xdr:col>
          <xdr:colOff>0</xdr:colOff>
          <xdr:row>16</xdr:row>
          <xdr:rowOff>523875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9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12700</xdr:rowOff>
        </xdr:from>
        <xdr:to>
          <xdr:col>1</xdr:col>
          <xdr:colOff>0</xdr:colOff>
          <xdr:row>17</xdr:row>
          <xdr:rowOff>219075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9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203200</xdr:rowOff>
        </xdr:from>
        <xdr:to>
          <xdr:col>1</xdr:col>
          <xdr:colOff>0</xdr:colOff>
          <xdr:row>19</xdr:row>
          <xdr:rowOff>371475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9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88900</xdr:rowOff>
        </xdr:from>
        <xdr:to>
          <xdr:col>1</xdr:col>
          <xdr:colOff>0</xdr:colOff>
          <xdr:row>21</xdr:row>
          <xdr:rowOff>257175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9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12700</xdr:rowOff>
        </xdr:from>
        <xdr:to>
          <xdr:col>1</xdr:col>
          <xdr:colOff>0</xdr:colOff>
          <xdr:row>22</xdr:row>
          <xdr:rowOff>219075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9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438150</xdr:rowOff>
        </xdr:from>
        <xdr:to>
          <xdr:col>1</xdr:col>
          <xdr:colOff>0</xdr:colOff>
          <xdr:row>23</xdr:row>
          <xdr:rowOff>609600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9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69850</xdr:rowOff>
        </xdr:from>
        <xdr:to>
          <xdr:col>1</xdr:col>
          <xdr:colOff>0</xdr:colOff>
          <xdr:row>24</xdr:row>
          <xdr:rowOff>238125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9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31750</xdr:rowOff>
        </xdr:from>
        <xdr:to>
          <xdr:col>1</xdr:col>
          <xdr:colOff>28575</xdr:colOff>
          <xdr:row>25</xdr:row>
          <xdr:rowOff>219075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9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76200</xdr:rowOff>
        </xdr:from>
        <xdr:to>
          <xdr:col>1</xdr:col>
          <xdr:colOff>0</xdr:colOff>
          <xdr:row>26</xdr:row>
          <xdr:rowOff>247650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9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31750</xdr:rowOff>
        </xdr:from>
        <xdr:to>
          <xdr:col>1</xdr:col>
          <xdr:colOff>0</xdr:colOff>
          <xdr:row>27</xdr:row>
          <xdr:rowOff>171450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9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69850</xdr:rowOff>
        </xdr:from>
        <xdr:to>
          <xdr:col>1</xdr:col>
          <xdr:colOff>0</xdr:colOff>
          <xdr:row>28</xdr:row>
          <xdr:rowOff>219075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9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50800</xdr:rowOff>
        </xdr:from>
        <xdr:to>
          <xdr:col>1</xdr:col>
          <xdr:colOff>0</xdr:colOff>
          <xdr:row>30</xdr:row>
          <xdr:rowOff>171450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9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95250</xdr:rowOff>
        </xdr:from>
        <xdr:to>
          <xdr:col>1</xdr:col>
          <xdr:colOff>0</xdr:colOff>
          <xdr:row>31</xdr:row>
          <xdr:rowOff>266700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9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336550</xdr:rowOff>
        </xdr:from>
        <xdr:to>
          <xdr:col>1</xdr:col>
          <xdr:colOff>9525</xdr:colOff>
          <xdr:row>32</xdr:row>
          <xdr:rowOff>523875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9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95250</xdr:rowOff>
        </xdr:from>
        <xdr:to>
          <xdr:col>1</xdr:col>
          <xdr:colOff>0</xdr:colOff>
          <xdr:row>34</xdr:row>
          <xdr:rowOff>266700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9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279400</xdr:rowOff>
        </xdr:from>
        <xdr:to>
          <xdr:col>1</xdr:col>
          <xdr:colOff>0</xdr:colOff>
          <xdr:row>35</xdr:row>
          <xdr:rowOff>447675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9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12700</xdr:rowOff>
        </xdr:from>
        <xdr:to>
          <xdr:col>1</xdr:col>
          <xdr:colOff>0</xdr:colOff>
          <xdr:row>36</xdr:row>
          <xdr:rowOff>200025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9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165100</xdr:rowOff>
        </xdr:from>
        <xdr:to>
          <xdr:col>1</xdr:col>
          <xdr:colOff>0</xdr:colOff>
          <xdr:row>37</xdr:row>
          <xdr:rowOff>333375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9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38100</xdr:rowOff>
        </xdr:from>
        <xdr:to>
          <xdr:col>1</xdr:col>
          <xdr:colOff>0</xdr:colOff>
          <xdr:row>38</xdr:row>
          <xdr:rowOff>161925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9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165100</xdr:rowOff>
        </xdr:from>
        <xdr:to>
          <xdr:col>1</xdr:col>
          <xdr:colOff>0</xdr:colOff>
          <xdr:row>39</xdr:row>
          <xdr:rowOff>333375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9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184150</xdr:rowOff>
        </xdr:from>
        <xdr:to>
          <xdr:col>1</xdr:col>
          <xdr:colOff>0</xdr:colOff>
          <xdr:row>40</xdr:row>
          <xdr:rowOff>352425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9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57150</xdr:rowOff>
        </xdr:from>
        <xdr:to>
          <xdr:col>1</xdr:col>
          <xdr:colOff>0</xdr:colOff>
          <xdr:row>41</xdr:row>
          <xdr:rowOff>228600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9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38100</xdr:rowOff>
        </xdr:from>
        <xdr:to>
          <xdr:col>1</xdr:col>
          <xdr:colOff>0</xdr:colOff>
          <xdr:row>42</xdr:row>
          <xdr:rowOff>180975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9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146050</xdr:rowOff>
        </xdr:from>
        <xdr:to>
          <xdr:col>1</xdr:col>
          <xdr:colOff>0</xdr:colOff>
          <xdr:row>43</xdr:row>
          <xdr:rowOff>314325</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9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50800</xdr:rowOff>
        </xdr:from>
        <xdr:to>
          <xdr:col>1</xdr:col>
          <xdr:colOff>0</xdr:colOff>
          <xdr:row>44</xdr:row>
          <xdr:rowOff>219075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9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31750</xdr:rowOff>
        </xdr:from>
        <xdr:to>
          <xdr:col>1</xdr:col>
          <xdr:colOff>0</xdr:colOff>
          <xdr:row>45</xdr:row>
          <xdr:rowOff>200025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9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762000</xdr:rowOff>
        </xdr:from>
        <xdr:to>
          <xdr:col>1</xdr:col>
          <xdr:colOff>0</xdr:colOff>
          <xdr:row>46</xdr:row>
          <xdr:rowOff>933450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9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12700</xdr:rowOff>
        </xdr:from>
        <xdr:to>
          <xdr:col>1</xdr:col>
          <xdr:colOff>0</xdr:colOff>
          <xdr:row>47</xdr:row>
          <xdr:rowOff>190500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9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1</xdr:col>
          <xdr:colOff>0</xdr:colOff>
          <xdr:row>48</xdr:row>
          <xdr:rowOff>209550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9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1</xdr:col>
          <xdr:colOff>0</xdr:colOff>
          <xdr:row>49</xdr:row>
          <xdr:rowOff>209550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9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171450</xdr:rowOff>
        </xdr:from>
        <xdr:to>
          <xdr:col>1</xdr:col>
          <xdr:colOff>0</xdr:colOff>
          <xdr:row>50</xdr:row>
          <xdr:rowOff>342900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9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342900</xdr:rowOff>
        </xdr:from>
        <xdr:to>
          <xdr:col>1</xdr:col>
          <xdr:colOff>0</xdr:colOff>
          <xdr:row>51</xdr:row>
          <xdr:rowOff>514350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9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95250</xdr:rowOff>
        </xdr:from>
        <xdr:to>
          <xdr:col>1</xdr:col>
          <xdr:colOff>0</xdr:colOff>
          <xdr:row>33</xdr:row>
          <xdr:rowOff>266700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9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171450</xdr:rowOff>
        </xdr:from>
        <xdr:to>
          <xdr:col>1</xdr:col>
          <xdr:colOff>0</xdr:colOff>
          <xdr:row>29</xdr:row>
          <xdr:rowOff>342900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9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66675</xdr:colOff>
      <xdr:row>0</xdr:row>
      <xdr:rowOff>0</xdr:rowOff>
    </xdr:from>
    <xdr:to>
      <xdr:col>5</xdr:col>
      <xdr:colOff>2200275</xdr:colOff>
      <xdr:row>0</xdr:row>
      <xdr:rowOff>266700</xdr:rowOff>
    </xdr:to>
    <xdr:sp macro="" textlink="">
      <xdr:nvSpPr>
        <xdr:cNvPr id="52" name="Rektangel: rundade hörn 51">
          <a:hlinkClick xmlns:r="http://schemas.openxmlformats.org/officeDocument/2006/relationships" r:id="rId1"/>
          <a:extLst>
            <a:ext uri="{FF2B5EF4-FFF2-40B4-BE49-F238E27FC236}">
              <a16:creationId xmlns:a16="http://schemas.microsoft.com/office/drawing/2014/main" id="{00000000-0008-0000-0900-000034000000}"/>
            </a:ext>
          </a:extLst>
        </xdr:cNvPr>
        <xdr:cNvSpPr/>
      </xdr:nvSpPr>
      <xdr:spPr>
        <a:xfrm>
          <a:off x="9058275" y="0"/>
          <a:ext cx="2133600" cy="266700"/>
        </a:xfrm>
        <a:prstGeom prst="roundRect">
          <a:avLst/>
        </a:prstGeom>
        <a:gradFill flip="none" rotWithShape="1">
          <a:gsLst>
            <a:gs pos="0">
              <a:srgbClr val="EAEAEA">
                <a:shade val="30000"/>
                <a:satMod val="115000"/>
              </a:srgbClr>
            </a:gs>
            <a:gs pos="50000">
              <a:srgbClr val="EAEAEA">
                <a:shade val="67500"/>
                <a:satMod val="115000"/>
              </a:srgbClr>
            </a:gs>
            <a:gs pos="100000">
              <a:srgbClr val="EAEAEA">
                <a:shade val="100000"/>
                <a:satMod val="115000"/>
              </a:srgbClr>
            </a:gs>
          </a:gsLst>
          <a:lin ang="16200000" scaled="1"/>
          <a:tileRect/>
        </a:gradFill>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latin typeface="Century Gothic" panose="020B0502020202020204" pitchFamily="34" charset="0"/>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50800</xdr:rowOff>
        </xdr:from>
        <xdr:to>
          <xdr:col>1</xdr:col>
          <xdr:colOff>0</xdr:colOff>
          <xdr:row>15</xdr:row>
          <xdr:rowOff>219075</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9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12700</xdr:rowOff>
        </xdr:from>
        <xdr:to>
          <xdr:col>1</xdr:col>
          <xdr:colOff>0</xdr:colOff>
          <xdr:row>18</xdr:row>
          <xdr:rowOff>219075</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9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69850</xdr:rowOff>
        </xdr:from>
        <xdr:to>
          <xdr:col>1</xdr:col>
          <xdr:colOff>0</xdr:colOff>
          <xdr:row>20</xdr:row>
          <xdr:rowOff>238125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9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ocialstyrelsen.se/statistik-och-data/register/tvangsvard-av-missbrukare/" TargetMode="External"/><Relationship Id="rId7" Type="http://schemas.openxmlformats.org/officeDocument/2006/relationships/printerSettings" Target="../printerSettings/printerSettings1.bin"/><Relationship Id="rId2" Type="http://schemas.openxmlformats.org/officeDocument/2006/relationships/hyperlink" Target="https://www.socialstyrelsen.se/statistik-och-data/register/insatser-enligt-lss/" TargetMode="External"/><Relationship Id="rId1" Type="http://schemas.openxmlformats.org/officeDocument/2006/relationships/hyperlink" Target="https://www.socialstyrelsen.se/statistik-och-data/register/ekonomiskt-bistand/" TargetMode="External"/><Relationship Id="rId6" Type="http://schemas.openxmlformats.org/officeDocument/2006/relationships/hyperlink" Target="https://www.socialstyrelsen.se/statistik-och-data/register/halso-och-sjukvardspersonal/" TargetMode="External"/><Relationship Id="rId5" Type="http://schemas.openxmlformats.org/officeDocument/2006/relationships/hyperlink" Target="https://www.socialstyrelsen.se/statistik-och-data/register/aldre-och-personer-med-funktionsnedsattning/" TargetMode="External"/><Relationship Id="rId4" Type="http://schemas.openxmlformats.org/officeDocument/2006/relationships/hyperlink" Target="https://www.socialstyrelsen.se/statistik-och-data/register/barn-och-unga/" TargetMode="Externa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16.xml"/><Relationship Id="rId18" Type="http://schemas.openxmlformats.org/officeDocument/2006/relationships/ctrlProp" Target="../ctrlProps/ctrlProp421.xml"/><Relationship Id="rId26" Type="http://schemas.openxmlformats.org/officeDocument/2006/relationships/ctrlProp" Target="../ctrlProps/ctrlProp429.xml"/><Relationship Id="rId39" Type="http://schemas.openxmlformats.org/officeDocument/2006/relationships/ctrlProp" Target="../ctrlProps/ctrlProp442.xml"/><Relationship Id="rId3" Type="http://schemas.openxmlformats.org/officeDocument/2006/relationships/vmlDrawing" Target="../drawings/vmlDrawing7.vml"/><Relationship Id="rId21" Type="http://schemas.openxmlformats.org/officeDocument/2006/relationships/ctrlProp" Target="../ctrlProps/ctrlProp424.xml"/><Relationship Id="rId34" Type="http://schemas.openxmlformats.org/officeDocument/2006/relationships/ctrlProp" Target="../ctrlProps/ctrlProp437.xml"/><Relationship Id="rId42" Type="http://schemas.openxmlformats.org/officeDocument/2006/relationships/ctrlProp" Target="../ctrlProps/ctrlProp445.xml"/><Relationship Id="rId47" Type="http://schemas.openxmlformats.org/officeDocument/2006/relationships/ctrlProp" Target="../ctrlProps/ctrlProp450.xml"/><Relationship Id="rId50" Type="http://schemas.openxmlformats.org/officeDocument/2006/relationships/ctrlProp" Target="../ctrlProps/ctrlProp453.xml"/><Relationship Id="rId7" Type="http://schemas.openxmlformats.org/officeDocument/2006/relationships/ctrlProp" Target="../ctrlProps/ctrlProp410.xml"/><Relationship Id="rId12" Type="http://schemas.openxmlformats.org/officeDocument/2006/relationships/ctrlProp" Target="../ctrlProps/ctrlProp415.xml"/><Relationship Id="rId17" Type="http://schemas.openxmlformats.org/officeDocument/2006/relationships/ctrlProp" Target="../ctrlProps/ctrlProp420.xml"/><Relationship Id="rId25" Type="http://schemas.openxmlformats.org/officeDocument/2006/relationships/ctrlProp" Target="../ctrlProps/ctrlProp428.xml"/><Relationship Id="rId33" Type="http://schemas.openxmlformats.org/officeDocument/2006/relationships/ctrlProp" Target="../ctrlProps/ctrlProp436.xml"/><Relationship Id="rId38" Type="http://schemas.openxmlformats.org/officeDocument/2006/relationships/ctrlProp" Target="../ctrlProps/ctrlProp441.xml"/><Relationship Id="rId46" Type="http://schemas.openxmlformats.org/officeDocument/2006/relationships/ctrlProp" Target="../ctrlProps/ctrlProp449.xml"/><Relationship Id="rId2" Type="http://schemas.openxmlformats.org/officeDocument/2006/relationships/drawing" Target="../drawings/drawing9.xml"/><Relationship Id="rId16" Type="http://schemas.openxmlformats.org/officeDocument/2006/relationships/ctrlProp" Target="../ctrlProps/ctrlProp419.xml"/><Relationship Id="rId20" Type="http://schemas.openxmlformats.org/officeDocument/2006/relationships/ctrlProp" Target="../ctrlProps/ctrlProp423.xml"/><Relationship Id="rId29" Type="http://schemas.openxmlformats.org/officeDocument/2006/relationships/ctrlProp" Target="../ctrlProps/ctrlProp432.xml"/><Relationship Id="rId41" Type="http://schemas.openxmlformats.org/officeDocument/2006/relationships/ctrlProp" Target="../ctrlProps/ctrlProp444.xml"/><Relationship Id="rId1" Type="http://schemas.openxmlformats.org/officeDocument/2006/relationships/printerSettings" Target="../printerSettings/printerSettings9.bin"/><Relationship Id="rId6" Type="http://schemas.openxmlformats.org/officeDocument/2006/relationships/ctrlProp" Target="../ctrlProps/ctrlProp409.xml"/><Relationship Id="rId11" Type="http://schemas.openxmlformats.org/officeDocument/2006/relationships/ctrlProp" Target="../ctrlProps/ctrlProp414.xml"/><Relationship Id="rId24" Type="http://schemas.openxmlformats.org/officeDocument/2006/relationships/ctrlProp" Target="../ctrlProps/ctrlProp427.xml"/><Relationship Id="rId32" Type="http://schemas.openxmlformats.org/officeDocument/2006/relationships/ctrlProp" Target="../ctrlProps/ctrlProp435.xml"/><Relationship Id="rId37" Type="http://schemas.openxmlformats.org/officeDocument/2006/relationships/ctrlProp" Target="../ctrlProps/ctrlProp440.xml"/><Relationship Id="rId40" Type="http://schemas.openxmlformats.org/officeDocument/2006/relationships/ctrlProp" Target="../ctrlProps/ctrlProp443.xml"/><Relationship Id="rId45" Type="http://schemas.openxmlformats.org/officeDocument/2006/relationships/ctrlProp" Target="../ctrlProps/ctrlProp448.xml"/><Relationship Id="rId53" Type="http://schemas.openxmlformats.org/officeDocument/2006/relationships/ctrlProp" Target="../ctrlProps/ctrlProp456.xml"/><Relationship Id="rId5" Type="http://schemas.openxmlformats.org/officeDocument/2006/relationships/ctrlProp" Target="../ctrlProps/ctrlProp408.xml"/><Relationship Id="rId15" Type="http://schemas.openxmlformats.org/officeDocument/2006/relationships/ctrlProp" Target="../ctrlProps/ctrlProp418.xml"/><Relationship Id="rId23" Type="http://schemas.openxmlformats.org/officeDocument/2006/relationships/ctrlProp" Target="../ctrlProps/ctrlProp426.xml"/><Relationship Id="rId28" Type="http://schemas.openxmlformats.org/officeDocument/2006/relationships/ctrlProp" Target="../ctrlProps/ctrlProp431.xml"/><Relationship Id="rId36" Type="http://schemas.openxmlformats.org/officeDocument/2006/relationships/ctrlProp" Target="../ctrlProps/ctrlProp439.xml"/><Relationship Id="rId49" Type="http://schemas.openxmlformats.org/officeDocument/2006/relationships/ctrlProp" Target="../ctrlProps/ctrlProp452.xml"/><Relationship Id="rId10" Type="http://schemas.openxmlformats.org/officeDocument/2006/relationships/ctrlProp" Target="../ctrlProps/ctrlProp413.xml"/><Relationship Id="rId19" Type="http://schemas.openxmlformats.org/officeDocument/2006/relationships/ctrlProp" Target="../ctrlProps/ctrlProp422.xml"/><Relationship Id="rId31" Type="http://schemas.openxmlformats.org/officeDocument/2006/relationships/ctrlProp" Target="../ctrlProps/ctrlProp434.xml"/><Relationship Id="rId44" Type="http://schemas.openxmlformats.org/officeDocument/2006/relationships/ctrlProp" Target="../ctrlProps/ctrlProp447.xml"/><Relationship Id="rId52" Type="http://schemas.openxmlformats.org/officeDocument/2006/relationships/ctrlProp" Target="../ctrlProps/ctrlProp455.xml"/><Relationship Id="rId4" Type="http://schemas.openxmlformats.org/officeDocument/2006/relationships/ctrlProp" Target="../ctrlProps/ctrlProp407.xml"/><Relationship Id="rId9" Type="http://schemas.openxmlformats.org/officeDocument/2006/relationships/ctrlProp" Target="../ctrlProps/ctrlProp412.xml"/><Relationship Id="rId14" Type="http://schemas.openxmlformats.org/officeDocument/2006/relationships/ctrlProp" Target="../ctrlProps/ctrlProp417.xml"/><Relationship Id="rId22" Type="http://schemas.openxmlformats.org/officeDocument/2006/relationships/ctrlProp" Target="../ctrlProps/ctrlProp425.xml"/><Relationship Id="rId27" Type="http://schemas.openxmlformats.org/officeDocument/2006/relationships/ctrlProp" Target="../ctrlProps/ctrlProp430.xml"/><Relationship Id="rId30" Type="http://schemas.openxmlformats.org/officeDocument/2006/relationships/ctrlProp" Target="../ctrlProps/ctrlProp433.xml"/><Relationship Id="rId35" Type="http://schemas.openxmlformats.org/officeDocument/2006/relationships/ctrlProp" Target="../ctrlProps/ctrlProp438.xml"/><Relationship Id="rId43" Type="http://schemas.openxmlformats.org/officeDocument/2006/relationships/ctrlProp" Target="../ctrlProps/ctrlProp446.xml"/><Relationship Id="rId48" Type="http://schemas.openxmlformats.org/officeDocument/2006/relationships/ctrlProp" Target="../ctrlProps/ctrlProp451.xml"/><Relationship Id="rId8" Type="http://schemas.openxmlformats.org/officeDocument/2006/relationships/ctrlProp" Target="../ctrlProps/ctrlProp411.xml"/><Relationship Id="rId51" Type="http://schemas.openxmlformats.org/officeDocument/2006/relationships/ctrlProp" Target="../ctrlProps/ctrlProp45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61.xml"/><Relationship Id="rId13" Type="http://schemas.openxmlformats.org/officeDocument/2006/relationships/ctrlProp" Target="../ctrlProps/ctrlProp466.xml"/><Relationship Id="rId18" Type="http://schemas.openxmlformats.org/officeDocument/2006/relationships/ctrlProp" Target="../ctrlProps/ctrlProp471.xml"/><Relationship Id="rId26" Type="http://schemas.openxmlformats.org/officeDocument/2006/relationships/ctrlProp" Target="../ctrlProps/ctrlProp479.xml"/><Relationship Id="rId39" Type="http://schemas.openxmlformats.org/officeDocument/2006/relationships/ctrlProp" Target="../ctrlProps/ctrlProp492.xml"/><Relationship Id="rId3" Type="http://schemas.openxmlformats.org/officeDocument/2006/relationships/vmlDrawing" Target="../drawings/vmlDrawing8.vml"/><Relationship Id="rId21" Type="http://schemas.openxmlformats.org/officeDocument/2006/relationships/ctrlProp" Target="../ctrlProps/ctrlProp474.xml"/><Relationship Id="rId34" Type="http://schemas.openxmlformats.org/officeDocument/2006/relationships/ctrlProp" Target="../ctrlProps/ctrlProp487.xml"/><Relationship Id="rId7" Type="http://schemas.openxmlformats.org/officeDocument/2006/relationships/ctrlProp" Target="../ctrlProps/ctrlProp460.xml"/><Relationship Id="rId12" Type="http://schemas.openxmlformats.org/officeDocument/2006/relationships/ctrlProp" Target="../ctrlProps/ctrlProp465.xml"/><Relationship Id="rId17" Type="http://schemas.openxmlformats.org/officeDocument/2006/relationships/ctrlProp" Target="../ctrlProps/ctrlProp470.xml"/><Relationship Id="rId25" Type="http://schemas.openxmlformats.org/officeDocument/2006/relationships/ctrlProp" Target="../ctrlProps/ctrlProp478.xml"/><Relationship Id="rId33" Type="http://schemas.openxmlformats.org/officeDocument/2006/relationships/ctrlProp" Target="../ctrlProps/ctrlProp486.xml"/><Relationship Id="rId38" Type="http://schemas.openxmlformats.org/officeDocument/2006/relationships/ctrlProp" Target="../ctrlProps/ctrlProp491.xml"/><Relationship Id="rId2" Type="http://schemas.openxmlformats.org/officeDocument/2006/relationships/drawing" Target="../drawings/drawing10.xml"/><Relationship Id="rId16" Type="http://schemas.openxmlformats.org/officeDocument/2006/relationships/ctrlProp" Target="../ctrlProps/ctrlProp469.xml"/><Relationship Id="rId20" Type="http://schemas.openxmlformats.org/officeDocument/2006/relationships/ctrlProp" Target="../ctrlProps/ctrlProp473.xml"/><Relationship Id="rId29" Type="http://schemas.openxmlformats.org/officeDocument/2006/relationships/ctrlProp" Target="../ctrlProps/ctrlProp482.xml"/><Relationship Id="rId1" Type="http://schemas.openxmlformats.org/officeDocument/2006/relationships/printerSettings" Target="../printerSettings/printerSettings10.bin"/><Relationship Id="rId6" Type="http://schemas.openxmlformats.org/officeDocument/2006/relationships/ctrlProp" Target="../ctrlProps/ctrlProp459.xml"/><Relationship Id="rId11" Type="http://schemas.openxmlformats.org/officeDocument/2006/relationships/ctrlProp" Target="../ctrlProps/ctrlProp464.xml"/><Relationship Id="rId24" Type="http://schemas.openxmlformats.org/officeDocument/2006/relationships/ctrlProp" Target="../ctrlProps/ctrlProp477.xml"/><Relationship Id="rId32" Type="http://schemas.openxmlformats.org/officeDocument/2006/relationships/ctrlProp" Target="../ctrlProps/ctrlProp485.xml"/><Relationship Id="rId37" Type="http://schemas.openxmlformats.org/officeDocument/2006/relationships/ctrlProp" Target="../ctrlProps/ctrlProp490.xml"/><Relationship Id="rId40" Type="http://schemas.openxmlformats.org/officeDocument/2006/relationships/ctrlProp" Target="../ctrlProps/ctrlProp493.xml"/><Relationship Id="rId5" Type="http://schemas.openxmlformats.org/officeDocument/2006/relationships/ctrlProp" Target="../ctrlProps/ctrlProp458.xml"/><Relationship Id="rId15" Type="http://schemas.openxmlformats.org/officeDocument/2006/relationships/ctrlProp" Target="../ctrlProps/ctrlProp468.xml"/><Relationship Id="rId23" Type="http://schemas.openxmlformats.org/officeDocument/2006/relationships/ctrlProp" Target="../ctrlProps/ctrlProp476.xml"/><Relationship Id="rId28" Type="http://schemas.openxmlformats.org/officeDocument/2006/relationships/ctrlProp" Target="../ctrlProps/ctrlProp481.xml"/><Relationship Id="rId36" Type="http://schemas.openxmlformats.org/officeDocument/2006/relationships/ctrlProp" Target="../ctrlProps/ctrlProp489.xml"/><Relationship Id="rId10" Type="http://schemas.openxmlformats.org/officeDocument/2006/relationships/ctrlProp" Target="../ctrlProps/ctrlProp463.xml"/><Relationship Id="rId19" Type="http://schemas.openxmlformats.org/officeDocument/2006/relationships/ctrlProp" Target="../ctrlProps/ctrlProp472.xml"/><Relationship Id="rId31" Type="http://schemas.openxmlformats.org/officeDocument/2006/relationships/ctrlProp" Target="../ctrlProps/ctrlProp484.xml"/><Relationship Id="rId4" Type="http://schemas.openxmlformats.org/officeDocument/2006/relationships/ctrlProp" Target="../ctrlProps/ctrlProp457.xml"/><Relationship Id="rId9" Type="http://schemas.openxmlformats.org/officeDocument/2006/relationships/ctrlProp" Target="../ctrlProps/ctrlProp462.xml"/><Relationship Id="rId14" Type="http://schemas.openxmlformats.org/officeDocument/2006/relationships/ctrlProp" Target="../ctrlProps/ctrlProp467.xml"/><Relationship Id="rId22" Type="http://schemas.openxmlformats.org/officeDocument/2006/relationships/ctrlProp" Target="../ctrlProps/ctrlProp475.xml"/><Relationship Id="rId27" Type="http://schemas.openxmlformats.org/officeDocument/2006/relationships/ctrlProp" Target="../ctrlProps/ctrlProp480.xml"/><Relationship Id="rId30" Type="http://schemas.openxmlformats.org/officeDocument/2006/relationships/ctrlProp" Target="../ctrlProps/ctrlProp483.xml"/><Relationship Id="rId35" Type="http://schemas.openxmlformats.org/officeDocument/2006/relationships/ctrlProp" Target="../ctrlProps/ctrlProp48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93.xml"/><Relationship Id="rId21" Type="http://schemas.openxmlformats.org/officeDocument/2006/relationships/ctrlProp" Target="../ctrlProps/ctrlProp88.xml"/><Relationship Id="rId42" Type="http://schemas.openxmlformats.org/officeDocument/2006/relationships/ctrlProp" Target="../ctrlProps/ctrlProp109.xml"/><Relationship Id="rId47" Type="http://schemas.openxmlformats.org/officeDocument/2006/relationships/ctrlProp" Target="../ctrlProps/ctrlProp114.xml"/><Relationship Id="rId63" Type="http://schemas.openxmlformats.org/officeDocument/2006/relationships/ctrlProp" Target="../ctrlProps/ctrlProp130.xml"/><Relationship Id="rId68" Type="http://schemas.openxmlformats.org/officeDocument/2006/relationships/ctrlProp" Target="../ctrlProps/ctrlProp135.xml"/><Relationship Id="rId84" Type="http://schemas.openxmlformats.org/officeDocument/2006/relationships/ctrlProp" Target="../ctrlProps/ctrlProp151.xml"/><Relationship Id="rId89" Type="http://schemas.openxmlformats.org/officeDocument/2006/relationships/ctrlProp" Target="../ctrlProps/ctrlProp156.xml"/><Relationship Id="rId2" Type="http://schemas.openxmlformats.org/officeDocument/2006/relationships/drawing" Target="../drawings/drawing4.xml"/><Relationship Id="rId16" Type="http://schemas.openxmlformats.org/officeDocument/2006/relationships/ctrlProp" Target="../ctrlProps/ctrlProp83.xml"/><Relationship Id="rId29" Type="http://schemas.openxmlformats.org/officeDocument/2006/relationships/ctrlProp" Target="../ctrlProps/ctrlProp96.xml"/><Relationship Id="rId107" Type="http://schemas.openxmlformats.org/officeDocument/2006/relationships/ctrlProp" Target="../ctrlProps/ctrlProp174.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40" Type="http://schemas.openxmlformats.org/officeDocument/2006/relationships/ctrlProp" Target="../ctrlProps/ctrlProp107.xml"/><Relationship Id="rId45" Type="http://schemas.openxmlformats.org/officeDocument/2006/relationships/ctrlProp" Target="../ctrlProps/ctrlProp112.xml"/><Relationship Id="rId53" Type="http://schemas.openxmlformats.org/officeDocument/2006/relationships/ctrlProp" Target="../ctrlProps/ctrlProp120.xml"/><Relationship Id="rId58" Type="http://schemas.openxmlformats.org/officeDocument/2006/relationships/ctrlProp" Target="../ctrlProps/ctrlProp125.xml"/><Relationship Id="rId66" Type="http://schemas.openxmlformats.org/officeDocument/2006/relationships/ctrlProp" Target="../ctrlProps/ctrlProp133.xml"/><Relationship Id="rId74" Type="http://schemas.openxmlformats.org/officeDocument/2006/relationships/ctrlProp" Target="../ctrlProps/ctrlProp141.xml"/><Relationship Id="rId79" Type="http://schemas.openxmlformats.org/officeDocument/2006/relationships/ctrlProp" Target="../ctrlProps/ctrlProp146.xml"/><Relationship Id="rId87" Type="http://schemas.openxmlformats.org/officeDocument/2006/relationships/ctrlProp" Target="../ctrlProps/ctrlProp154.xml"/><Relationship Id="rId102" Type="http://schemas.openxmlformats.org/officeDocument/2006/relationships/ctrlProp" Target="../ctrlProps/ctrlProp169.xml"/><Relationship Id="rId110" Type="http://schemas.openxmlformats.org/officeDocument/2006/relationships/ctrlProp" Target="../ctrlProps/ctrlProp177.xml"/><Relationship Id="rId5" Type="http://schemas.openxmlformats.org/officeDocument/2006/relationships/ctrlProp" Target="../ctrlProps/ctrlProp72.xml"/><Relationship Id="rId61" Type="http://schemas.openxmlformats.org/officeDocument/2006/relationships/ctrlProp" Target="../ctrlProps/ctrlProp128.xml"/><Relationship Id="rId82" Type="http://schemas.openxmlformats.org/officeDocument/2006/relationships/ctrlProp" Target="../ctrlProps/ctrlProp149.xml"/><Relationship Id="rId90" Type="http://schemas.openxmlformats.org/officeDocument/2006/relationships/ctrlProp" Target="../ctrlProps/ctrlProp157.xml"/><Relationship Id="rId95" Type="http://schemas.openxmlformats.org/officeDocument/2006/relationships/ctrlProp" Target="../ctrlProps/ctrlProp162.xml"/><Relationship Id="rId19" Type="http://schemas.openxmlformats.org/officeDocument/2006/relationships/ctrlProp" Target="../ctrlProps/ctrlProp8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43" Type="http://schemas.openxmlformats.org/officeDocument/2006/relationships/ctrlProp" Target="../ctrlProps/ctrlProp110.xml"/><Relationship Id="rId48" Type="http://schemas.openxmlformats.org/officeDocument/2006/relationships/ctrlProp" Target="../ctrlProps/ctrlProp115.xml"/><Relationship Id="rId56" Type="http://schemas.openxmlformats.org/officeDocument/2006/relationships/ctrlProp" Target="../ctrlProps/ctrlProp123.xml"/><Relationship Id="rId64" Type="http://schemas.openxmlformats.org/officeDocument/2006/relationships/ctrlProp" Target="../ctrlProps/ctrlProp131.xml"/><Relationship Id="rId69" Type="http://schemas.openxmlformats.org/officeDocument/2006/relationships/ctrlProp" Target="../ctrlProps/ctrlProp136.xml"/><Relationship Id="rId77" Type="http://schemas.openxmlformats.org/officeDocument/2006/relationships/ctrlProp" Target="../ctrlProps/ctrlProp144.xml"/><Relationship Id="rId100" Type="http://schemas.openxmlformats.org/officeDocument/2006/relationships/ctrlProp" Target="../ctrlProps/ctrlProp167.xml"/><Relationship Id="rId105" Type="http://schemas.openxmlformats.org/officeDocument/2006/relationships/ctrlProp" Target="../ctrlProps/ctrlProp172.xml"/><Relationship Id="rId8" Type="http://schemas.openxmlformats.org/officeDocument/2006/relationships/ctrlProp" Target="../ctrlProps/ctrlProp75.xml"/><Relationship Id="rId51" Type="http://schemas.openxmlformats.org/officeDocument/2006/relationships/ctrlProp" Target="../ctrlProps/ctrlProp118.xml"/><Relationship Id="rId72" Type="http://schemas.openxmlformats.org/officeDocument/2006/relationships/ctrlProp" Target="../ctrlProps/ctrlProp139.xml"/><Relationship Id="rId80" Type="http://schemas.openxmlformats.org/officeDocument/2006/relationships/ctrlProp" Target="../ctrlProps/ctrlProp147.xml"/><Relationship Id="rId85" Type="http://schemas.openxmlformats.org/officeDocument/2006/relationships/ctrlProp" Target="../ctrlProps/ctrlProp152.xml"/><Relationship Id="rId93" Type="http://schemas.openxmlformats.org/officeDocument/2006/relationships/ctrlProp" Target="../ctrlProps/ctrlProp160.xml"/><Relationship Id="rId98" Type="http://schemas.openxmlformats.org/officeDocument/2006/relationships/ctrlProp" Target="../ctrlProps/ctrlProp165.xml"/><Relationship Id="rId3" Type="http://schemas.openxmlformats.org/officeDocument/2006/relationships/vmlDrawing" Target="../drawings/vmlDrawing2.v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46" Type="http://schemas.openxmlformats.org/officeDocument/2006/relationships/ctrlProp" Target="../ctrlProps/ctrlProp113.xml"/><Relationship Id="rId59" Type="http://schemas.openxmlformats.org/officeDocument/2006/relationships/ctrlProp" Target="../ctrlProps/ctrlProp126.xml"/><Relationship Id="rId67" Type="http://schemas.openxmlformats.org/officeDocument/2006/relationships/ctrlProp" Target="../ctrlProps/ctrlProp134.xml"/><Relationship Id="rId103" Type="http://schemas.openxmlformats.org/officeDocument/2006/relationships/ctrlProp" Target="../ctrlProps/ctrlProp170.xml"/><Relationship Id="rId108" Type="http://schemas.openxmlformats.org/officeDocument/2006/relationships/ctrlProp" Target="../ctrlProps/ctrlProp175.xml"/><Relationship Id="rId20" Type="http://schemas.openxmlformats.org/officeDocument/2006/relationships/ctrlProp" Target="../ctrlProps/ctrlProp87.xml"/><Relationship Id="rId41" Type="http://schemas.openxmlformats.org/officeDocument/2006/relationships/ctrlProp" Target="../ctrlProps/ctrlProp108.xml"/><Relationship Id="rId54" Type="http://schemas.openxmlformats.org/officeDocument/2006/relationships/ctrlProp" Target="../ctrlProps/ctrlProp121.xml"/><Relationship Id="rId62" Type="http://schemas.openxmlformats.org/officeDocument/2006/relationships/ctrlProp" Target="../ctrlProps/ctrlProp129.xml"/><Relationship Id="rId70" Type="http://schemas.openxmlformats.org/officeDocument/2006/relationships/ctrlProp" Target="../ctrlProps/ctrlProp137.xml"/><Relationship Id="rId75" Type="http://schemas.openxmlformats.org/officeDocument/2006/relationships/ctrlProp" Target="../ctrlProps/ctrlProp142.xml"/><Relationship Id="rId83" Type="http://schemas.openxmlformats.org/officeDocument/2006/relationships/ctrlProp" Target="../ctrlProps/ctrlProp150.xml"/><Relationship Id="rId88" Type="http://schemas.openxmlformats.org/officeDocument/2006/relationships/ctrlProp" Target="../ctrlProps/ctrlProp155.xml"/><Relationship Id="rId91" Type="http://schemas.openxmlformats.org/officeDocument/2006/relationships/ctrlProp" Target="../ctrlProps/ctrlProp158.xml"/><Relationship Id="rId96" Type="http://schemas.openxmlformats.org/officeDocument/2006/relationships/ctrlProp" Target="../ctrlProps/ctrlProp163.xml"/><Relationship Id="rId111" Type="http://schemas.openxmlformats.org/officeDocument/2006/relationships/ctrlProp" Target="../ctrlProps/ctrlProp178.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49" Type="http://schemas.openxmlformats.org/officeDocument/2006/relationships/ctrlProp" Target="../ctrlProps/ctrlProp116.xml"/><Relationship Id="rId57" Type="http://schemas.openxmlformats.org/officeDocument/2006/relationships/ctrlProp" Target="../ctrlProps/ctrlProp124.xml"/><Relationship Id="rId106" Type="http://schemas.openxmlformats.org/officeDocument/2006/relationships/ctrlProp" Target="../ctrlProps/ctrlProp173.xml"/><Relationship Id="rId10" Type="http://schemas.openxmlformats.org/officeDocument/2006/relationships/ctrlProp" Target="../ctrlProps/ctrlProp77.xml"/><Relationship Id="rId31" Type="http://schemas.openxmlformats.org/officeDocument/2006/relationships/ctrlProp" Target="../ctrlProps/ctrlProp98.xml"/><Relationship Id="rId44" Type="http://schemas.openxmlformats.org/officeDocument/2006/relationships/ctrlProp" Target="../ctrlProps/ctrlProp111.xml"/><Relationship Id="rId52" Type="http://schemas.openxmlformats.org/officeDocument/2006/relationships/ctrlProp" Target="../ctrlProps/ctrlProp119.xml"/><Relationship Id="rId60" Type="http://schemas.openxmlformats.org/officeDocument/2006/relationships/ctrlProp" Target="../ctrlProps/ctrlProp127.xml"/><Relationship Id="rId65" Type="http://schemas.openxmlformats.org/officeDocument/2006/relationships/ctrlProp" Target="../ctrlProps/ctrlProp132.xml"/><Relationship Id="rId73" Type="http://schemas.openxmlformats.org/officeDocument/2006/relationships/ctrlProp" Target="../ctrlProps/ctrlProp140.xml"/><Relationship Id="rId78" Type="http://schemas.openxmlformats.org/officeDocument/2006/relationships/ctrlProp" Target="../ctrlProps/ctrlProp145.xml"/><Relationship Id="rId81" Type="http://schemas.openxmlformats.org/officeDocument/2006/relationships/ctrlProp" Target="../ctrlProps/ctrlProp148.xml"/><Relationship Id="rId86" Type="http://schemas.openxmlformats.org/officeDocument/2006/relationships/ctrlProp" Target="../ctrlProps/ctrlProp153.xml"/><Relationship Id="rId94" Type="http://schemas.openxmlformats.org/officeDocument/2006/relationships/ctrlProp" Target="../ctrlProps/ctrlProp161.xml"/><Relationship Id="rId99" Type="http://schemas.openxmlformats.org/officeDocument/2006/relationships/ctrlProp" Target="../ctrlProps/ctrlProp166.xml"/><Relationship Id="rId101" Type="http://schemas.openxmlformats.org/officeDocument/2006/relationships/ctrlProp" Target="../ctrlProps/ctrlProp168.xml"/><Relationship Id="rId4" Type="http://schemas.openxmlformats.org/officeDocument/2006/relationships/ctrlProp" Target="../ctrlProps/ctrlProp71.xml"/><Relationship Id="rId9" Type="http://schemas.openxmlformats.org/officeDocument/2006/relationships/ctrlProp" Target="../ctrlProps/ctrlProp76.xml"/><Relationship Id="rId13" Type="http://schemas.openxmlformats.org/officeDocument/2006/relationships/ctrlProp" Target="../ctrlProps/ctrlProp80.xml"/><Relationship Id="rId18" Type="http://schemas.openxmlformats.org/officeDocument/2006/relationships/ctrlProp" Target="../ctrlProps/ctrlProp85.xml"/><Relationship Id="rId39" Type="http://schemas.openxmlformats.org/officeDocument/2006/relationships/ctrlProp" Target="../ctrlProps/ctrlProp106.xml"/><Relationship Id="rId109" Type="http://schemas.openxmlformats.org/officeDocument/2006/relationships/ctrlProp" Target="../ctrlProps/ctrlProp176.xml"/><Relationship Id="rId34" Type="http://schemas.openxmlformats.org/officeDocument/2006/relationships/ctrlProp" Target="../ctrlProps/ctrlProp101.xml"/><Relationship Id="rId50" Type="http://schemas.openxmlformats.org/officeDocument/2006/relationships/ctrlProp" Target="../ctrlProps/ctrlProp117.xml"/><Relationship Id="rId55" Type="http://schemas.openxmlformats.org/officeDocument/2006/relationships/ctrlProp" Target="../ctrlProps/ctrlProp122.xml"/><Relationship Id="rId76" Type="http://schemas.openxmlformats.org/officeDocument/2006/relationships/ctrlProp" Target="../ctrlProps/ctrlProp143.xml"/><Relationship Id="rId97" Type="http://schemas.openxmlformats.org/officeDocument/2006/relationships/ctrlProp" Target="../ctrlProps/ctrlProp164.xml"/><Relationship Id="rId104" Type="http://schemas.openxmlformats.org/officeDocument/2006/relationships/ctrlProp" Target="../ctrlProps/ctrlProp171.xml"/><Relationship Id="rId7" Type="http://schemas.openxmlformats.org/officeDocument/2006/relationships/ctrlProp" Target="../ctrlProps/ctrlProp74.xml"/><Relationship Id="rId71" Type="http://schemas.openxmlformats.org/officeDocument/2006/relationships/ctrlProp" Target="../ctrlProps/ctrlProp138.xml"/><Relationship Id="rId92" Type="http://schemas.openxmlformats.org/officeDocument/2006/relationships/ctrlProp" Target="../ctrlProps/ctrlProp159.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01.xml"/><Relationship Id="rId117" Type="http://schemas.openxmlformats.org/officeDocument/2006/relationships/ctrlProp" Target="../ctrlProps/ctrlProp292.xml"/><Relationship Id="rId21" Type="http://schemas.openxmlformats.org/officeDocument/2006/relationships/ctrlProp" Target="../ctrlProps/ctrlProp196.xml"/><Relationship Id="rId42" Type="http://schemas.openxmlformats.org/officeDocument/2006/relationships/ctrlProp" Target="../ctrlProps/ctrlProp217.xml"/><Relationship Id="rId47" Type="http://schemas.openxmlformats.org/officeDocument/2006/relationships/ctrlProp" Target="../ctrlProps/ctrlProp222.xml"/><Relationship Id="rId63" Type="http://schemas.openxmlformats.org/officeDocument/2006/relationships/ctrlProp" Target="../ctrlProps/ctrlProp238.xml"/><Relationship Id="rId68" Type="http://schemas.openxmlformats.org/officeDocument/2006/relationships/ctrlProp" Target="../ctrlProps/ctrlProp243.xml"/><Relationship Id="rId84" Type="http://schemas.openxmlformats.org/officeDocument/2006/relationships/ctrlProp" Target="../ctrlProps/ctrlProp259.xml"/><Relationship Id="rId89" Type="http://schemas.openxmlformats.org/officeDocument/2006/relationships/ctrlProp" Target="../ctrlProps/ctrlProp264.xml"/><Relationship Id="rId112" Type="http://schemas.openxmlformats.org/officeDocument/2006/relationships/ctrlProp" Target="../ctrlProps/ctrlProp287.xml"/><Relationship Id="rId16" Type="http://schemas.openxmlformats.org/officeDocument/2006/relationships/ctrlProp" Target="../ctrlProps/ctrlProp191.xml"/><Relationship Id="rId107" Type="http://schemas.openxmlformats.org/officeDocument/2006/relationships/ctrlProp" Target="../ctrlProps/ctrlProp282.xml"/><Relationship Id="rId11" Type="http://schemas.openxmlformats.org/officeDocument/2006/relationships/ctrlProp" Target="../ctrlProps/ctrlProp186.xml"/><Relationship Id="rId32" Type="http://schemas.openxmlformats.org/officeDocument/2006/relationships/ctrlProp" Target="../ctrlProps/ctrlProp207.xml"/><Relationship Id="rId37" Type="http://schemas.openxmlformats.org/officeDocument/2006/relationships/ctrlProp" Target="../ctrlProps/ctrlProp212.xml"/><Relationship Id="rId53" Type="http://schemas.openxmlformats.org/officeDocument/2006/relationships/ctrlProp" Target="../ctrlProps/ctrlProp228.xml"/><Relationship Id="rId58" Type="http://schemas.openxmlformats.org/officeDocument/2006/relationships/ctrlProp" Target="../ctrlProps/ctrlProp233.xml"/><Relationship Id="rId74" Type="http://schemas.openxmlformats.org/officeDocument/2006/relationships/ctrlProp" Target="../ctrlProps/ctrlProp249.xml"/><Relationship Id="rId79" Type="http://schemas.openxmlformats.org/officeDocument/2006/relationships/ctrlProp" Target="../ctrlProps/ctrlProp254.xml"/><Relationship Id="rId102" Type="http://schemas.openxmlformats.org/officeDocument/2006/relationships/ctrlProp" Target="../ctrlProps/ctrlProp277.xml"/><Relationship Id="rId5" Type="http://schemas.openxmlformats.org/officeDocument/2006/relationships/ctrlProp" Target="../ctrlProps/ctrlProp180.xml"/><Relationship Id="rId61" Type="http://schemas.openxmlformats.org/officeDocument/2006/relationships/ctrlProp" Target="../ctrlProps/ctrlProp236.xml"/><Relationship Id="rId82" Type="http://schemas.openxmlformats.org/officeDocument/2006/relationships/ctrlProp" Target="../ctrlProps/ctrlProp257.xml"/><Relationship Id="rId90" Type="http://schemas.openxmlformats.org/officeDocument/2006/relationships/ctrlProp" Target="../ctrlProps/ctrlProp265.xml"/><Relationship Id="rId95" Type="http://schemas.openxmlformats.org/officeDocument/2006/relationships/ctrlProp" Target="../ctrlProps/ctrlProp270.xml"/><Relationship Id="rId19" Type="http://schemas.openxmlformats.org/officeDocument/2006/relationships/ctrlProp" Target="../ctrlProps/ctrlProp194.xml"/><Relationship Id="rId14" Type="http://schemas.openxmlformats.org/officeDocument/2006/relationships/ctrlProp" Target="../ctrlProps/ctrlProp189.xml"/><Relationship Id="rId22" Type="http://schemas.openxmlformats.org/officeDocument/2006/relationships/ctrlProp" Target="../ctrlProps/ctrlProp197.xml"/><Relationship Id="rId27" Type="http://schemas.openxmlformats.org/officeDocument/2006/relationships/ctrlProp" Target="../ctrlProps/ctrlProp202.xml"/><Relationship Id="rId30" Type="http://schemas.openxmlformats.org/officeDocument/2006/relationships/ctrlProp" Target="../ctrlProps/ctrlProp205.xml"/><Relationship Id="rId35" Type="http://schemas.openxmlformats.org/officeDocument/2006/relationships/ctrlProp" Target="../ctrlProps/ctrlProp210.xml"/><Relationship Id="rId43" Type="http://schemas.openxmlformats.org/officeDocument/2006/relationships/ctrlProp" Target="../ctrlProps/ctrlProp218.xml"/><Relationship Id="rId48" Type="http://schemas.openxmlformats.org/officeDocument/2006/relationships/ctrlProp" Target="../ctrlProps/ctrlProp223.xml"/><Relationship Id="rId56" Type="http://schemas.openxmlformats.org/officeDocument/2006/relationships/ctrlProp" Target="../ctrlProps/ctrlProp231.xml"/><Relationship Id="rId64" Type="http://schemas.openxmlformats.org/officeDocument/2006/relationships/ctrlProp" Target="../ctrlProps/ctrlProp239.xml"/><Relationship Id="rId69" Type="http://schemas.openxmlformats.org/officeDocument/2006/relationships/ctrlProp" Target="../ctrlProps/ctrlProp244.xml"/><Relationship Id="rId77" Type="http://schemas.openxmlformats.org/officeDocument/2006/relationships/ctrlProp" Target="../ctrlProps/ctrlProp252.xml"/><Relationship Id="rId100" Type="http://schemas.openxmlformats.org/officeDocument/2006/relationships/ctrlProp" Target="../ctrlProps/ctrlProp275.xml"/><Relationship Id="rId105" Type="http://schemas.openxmlformats.org/officeDocument/2006/relationships/ctrlProp" Target="../ctrlProps/ctrlProp280.xml"/><Relationship Id="rId113" Type="http://schemas.openxmlformats.org/officeDocument/2006/relationships/ctrlProp" Target="../ctrlProps/ctrlProp288.xml"/><Relationship Id="rId118" Type="http://schemas.openxmlformats.org/officeDocument/2006/relationships/ctrlProp" Target="../ctrlProps/ctrlProp293.xml"/><Relationship Id="rId8" Type="http://schemas.openxmlformats.org/officeDocument/2006/relationships/ctrlProp" Target="../ctrlProps/ctrlProp183.xml"/><Relationship Id="rId51" Type="http://schemas.openxmlformats.org/officeDocument/2006/relationships/ctrlProp" Target="../ctrlProps/ctrlProp226.xml"/><Relationship Id="rId72" Type="http://schemas.openxmlformats.org/officeDocument/2006/relationships/ctrlProp" Target="../ctrlProps/ctrlProp247.xml"/><Relationship Id="rId80" Type="http://schemas.openxmlformats.org/officeDocument/2006/relationships/ctrlProp" Target="../ctrlProps/ctrlProp255.xml"/><Relationship Id="rId85" Type="http://schemas.openxmlformats.org/officeDocument/2006/relationships/ctrlProp" Target="../ctrlProps/ctrlProp260.xml"/><Relationship Id="rId93" Type="http://schemas.openxmlformats.org/officeDocument/2006/relationships/ctrlProp" Target="../ctrlProps/ctrlProp268.xml"/><Relationship Id="rId98" Type="http://schemas.openxmlformats.org/officeDocument/2006/relationships/ctrlProp" Target="../ctrlProps/ctrlProp273.xml"/><Relationship Id="rId121" Type="http://schemas.openxmlformats.org/officeDocument/2006/relationships/ctrlProp" Target="../ctrlProps/ctrlProp296.xml"/><Relationship Id="rId3" Type="http://schemas.openxmlformats.org/officeDocument/2006/relationships/vmlDrawing" Target="../drawings/vmlDrawing3.vml"/><Relationship Id="rId12" Type="http://schemas.openxmlformats.org/officeDocument/2006/relationships/ctrlProp" Target="../ctrlProps/ctrlProp187.xml"/><Relationship Id="rId17" Type="http://schemas.openxmlformats.org/officeDocument/2006/relationships/ctrlProp" Target="../ctrlProps/ctrlProp192.xml"/><Relationship Id="rId25" Type="http://schemas.openxmlformats.org/officeDocument/2006/relationships/ctrlProp" Target="../ctrlProps/ctrlProp200.xml"/><Relationship Id="rId33" Type="http://schemas.openxmlformats.org/officeDocument/2006/relationships/ctrlProp" Target="../ctrlProps/ctrlProp208.xml"/><Relationship Id="rId38" Type="http://schemas.openxmlformats.org/officeDocument/2006/relationships/ctrlProp" Target="../ctrlProps/ctrlProp213.xml"/><Relationship Id="rId46" Type="http://schemas.openxmlformats.org/officeDocument/2006/relationships/ctrlProp" Target="../ctrlProps/ctrlProp221.xml"/><Relationship Id="rId59" Type="http://schemas.openxmlformats.org/officeDocument/2006/relationships/ctrlProp" Target="../ctrlProps/ctrlProp234.xml"/><Relationship Id="rId67" Type="http://schemas.openxmlformats.org/officeDocument/2006/relationships/ctrlProp" Target="../ctrlProps/ctrlProp242.xml"/><Relationship Id="rId103" Type="http://schemas.openxmlformats.org/officeDocument/2006/relationships/ctrlProp" Target="../ctrlProps/ctrlProp278.xml"/><Relationship Id="rId108" Type="http://schemas.openxmlformats.org/officeDocument/2006/relationships/ctrlProp" Target="../ctrlProps/ctrlProp283.xml"/><Relationship Id="rId116" Type="http://schemas.openxmlformats.org/officeDocument/2006/relationships/ctrlProp" Target="../ctrlProps/ctrlProp291.xml"/><Relationship Id="rId20" Type="http://schemas.openxmlformats.org/officeDocument/2006/relationships/ctrlProp" Target="../ctrlProps/ctrlProp195.xml"/><Relationship Id="rId41" Type="http://schemas.openxmlformats.org/officeDocument/2006/relationships/ctrlProp" Target="../ctrlProps/ctrlProp216.xml"/><Relationship Id="rId54" Type="http://schemas.openxmlformats.org/officeDocument/2006/relationships/ctrlProp" Target="../ctrlProps/ctrlProp229.xml"/><Relationship Id="rId62" Type="http://schemas.openxmlformats.org/officeDocument/2006/relationships/ctrlProp" Target="../ctrlProps/ctrlProp237.xml"/><Relationship Id="rId70" Type="http://schemas.openxmlformats.org/officeDocument/2006/relationships/ctrlProp" Target="../ctrlProps/ctrlProp245.xml"/><Relationship Id="rId75" Type="http://schemas.openxmlformats.org/officeDocument/2006/relationships/ctrlProp" Target="../ctrlProps/ctrlProp250.xml"/><Relationship Id="rId83" Type="http://schemas.openxmlformats.org/officeDocument/2006/relationships/ctrlProp" Target="../ctrlProps/ctrlProp258.xml"/><Relationship Id="rId88" Type="http://schemas.openxmlformats.org/officeDocument/2006/relationships/ctrlProp" Target="../ctrlProps/ctrlProp263.xml"/><Relationship Id="rId91" Type="http://schemas.openxmlformats.org/officeDocument/2006/relationships/ctrlProp" Target="../ctrlProps/ctrlProp266.xml"/><Relationship Id="rId96" Type="http://schemas.openxmlformats.org/officeDocument/2006/relationships/ctrlProp" Target="../ctrlProps/ctrlProp271.xml"/><Relationship Id="rId111" Type="http://schemas.openxmlformats.org/officeDocument/2006/relationships/ctrlProp" Target="../ctrlProps/ctrlProp286.xml"/><Relationship Id="rId1" Type="http://schemas.openxmlformats.org/officeDocument/2006/relationships/printerSettings" Target="../printerSettings/printerSettings5.bin"/><Relationship Id="rId6" Type="http://schemas.openxmlformats.org/officeDocument/2006/relationships/ctrlProp" Target="../ctrlProps/ctrlProp181.xml"/><Relationship Id="rId15" Type="http://schemas.openxmlformats.org/officeDocument/2006/relationships/ctrlProp" Target="../ctrlProps/ctrlProp190.xml"/><Relationship Id="rId23" Type="http://schemas.openxmlformats.org/officeDocument/2006/relationships/ctrlProp" Target="../ctrlProps/ctrlProp198.xml"/><Relationship Id="rId28" Type="http://schemas.openxmlformats.org/officeDocument/2006/relationships/ctrlProp" Target="../ctrlProps/ctrlProp203.xml"/><Relationship Id="rId36" Type="http://schemas.openxmlformats.org/officeDocument/2006/relationships/ctrlProp" Target="../ctrlProps/ctrlProp211.xml"/><Relationship Id="rId49" Type="http://schemas.openxmlformats.org/officeDocument/2006/relationships/ctrlProp" Target="../ctrlProps/ctrlProp224.xml"/><Relationship Id="rId57" Type="http://schemas.openxmlformats.org/officeDocument/2006/relationships/ctrlProp" Target="../ctrlProps/ctrlProp232.xml"/><Relationship Id="rId106" Type="http://schemas.openxmlformats.org/officeDocument/2006/relationships/ctrlProp" Target="../ctrlProps/ctrlProp281.xml"/><Relationship Id="rId114" Type="http://schemas.openxmlformats.org/officeDocument/2006/relationships/ctrlProp" Target="../ctrlProps/ctrlProp289.xml"/><Relationship Id="rId119" Type="http://schemas.openxmlformats.org/officeDocument/2006/relationships/ctrlProp" Target="../ctrlProps/ctrlProp294.xml"/><Relationship Id="rId10" Type="http://schemas.openxmlformats.org/officeDocument/2006/relationships/ctrlProp" Target="../ctrlProps/ctrlProp185.xml"/><Relationship Id="rId31" Type="http://schemas.openxmlformats.org/officeDocument/2006/relationships/ctrlProp" Target="../ctrlProps/ctrlProp206.xml"/><Relationship Id="rId44" Type="http://schemas.openxmlformats.org/officeDocument/2006/relationships/ctrlProp" Target="../ctrlProps/ctrlProp219.xml"/><Relationship Id="rId52" Type="http://schemas.openxmlformats.org/officeDocument/2006/relationships/ctrlProp" Target="../ctrlProps/ctrlProp227.xml"/><Relationship Id="rId60" Type="http://schemas.openxmlformats.org/officeDocument/2006/relationships/ctrlProp" Target="../ctrlProps/ctrlProp235.xml"/><Relationship Id="rId65" Type="http://schemas.openxmlformats.org/officeDocument/2006/relationships/ctrlProp" Target="../ctrlProps/ctrlProp240.xml"/><Relationship Id="rId73" Type="http://schemas.openxmlformats.org/officeDocument/2006/relationships/ctrlProp" Target="../ctrlProps/ctrlProp248.xml"/><Relationship Id="rId78" Type="http://schemas.openxmlformats.org/officeDocument/2006/relationships/ctrlProp" Target="../ctrlProps/ctrlProp253.xml"/><Relationship Id="rId81" Type="http://schemas.openxmlformats.org/officeDocument/2006/relationships/ctrlProp" Target="../ctrlProps/ctrlProp256.xml"/><Relationship Id="rId86" Type="http://schemas.openxmlformats.org/officeDocument/2006/relationships/ctrlProp" Target="../ctrlProps/ctrlProp261.xml"/><Relationship Id="rId94" Type="http://schemas.openxmlformats.org/officeDocument/2006/relationships/ctrlProp" Target="../ctrlProps/ctrlProp269.xml"/><Relationship Id="rId99" Type="http://schemas.openxmlformats.org/officeDocument/2006/relationships/ctrlProp" Target="../ctrlProps/ctrlProp274.xml"/><Relationship Id="rId101" Type="http://schemas.openxmlformats.org/officeDocument/2006/relationships/ctrlProp" Target="../ctrlProps/ctrlProp276.xml"/><Relationship Id="rId122" Type="http://schemas.openxmlformats.org/officeDocument/2006/relationships/ctrlProp" Target="../ctrlProps/ctrlProp297.xml"/><Relationship Id="rId4" Type="http://schemas.openxmlformats.org/officeDocument/2006/relationships/ctrlProp" Target="../ctrlProps/ctrlProp179.xml"/><Relationship Id="rId9" Type="http://schemas.openxmlformats.org/officeDocument/2006/relationships/ctrlProp" Target="../ctrlProps/ctrlProp184.xml"/><Relationship Id="rId13" Type="http://schemas.openxmlformats.org/officeDocument/2006/relationships/ctrlProp" Target="../ctrlProps/ctrlProp188.xml"/><Relationship Id="rId18" Type="http://schemas.openxmlformats.org/officeDocument/2006/relationships/ctrlProp" Target="../ctrlProps/ctrlProp193.xml"/><Relationship Id="rId39" Type="http://schemas.openxmlformats.org/officeDocument/2006/relationships/ctrlProp" Target="../ctrlProps/ctrlProp214.xml"/><Relationship Id="rId109" Type="http://schemas.openxmlformats.org/officeDocument/2006/relationships/ctrlProp" Target="../ctrlProps/ctrlProp284.xml"/><Relationship Id="rId34" Type="http://schemas.openxmlformats.org/officeDocument/2006/relationships/ctrlProp" Target="../ctrlProps/ctrlProp209.xml"/><Relationship Id="rId50" Type="http://schemas.openxmlformats.org/officeDocument/2006/relationships/ctrlProp" Target="../ctrlProps/ctrlProp225.xml"/><Relationship Id="rId55" Type="http://schemas.openxmlformats.org/officeDocument/2006/relationships/ctrlProp" Target="../ctrlProps/ctrlProp230.xml"/><Relationship Id="rId76" Type="http://schemas.openxmlformats.org/officeDocument/2006/relationships/ctrlProp" Target="../ctrlProps/ctrlProp251.xml"/><Relationship Id="rId97" Type="http://schemas.openxmlformats.org/officeDocument/2006/relationships/ctrlProp" Target="../ctrlProps/ctrlProp272.xml"/><Relationship Id="rId104" Type="http://schemas.openxmlformats.org/officeDocument/2006/relationships/ctrlProp" Target="../ctrlProps/ctrlProp279.xml"/><Relationship Id="rId120" Type="http://schemas.openxmlformats.org/officeDocument/2006/relationships/ctrlProp" Target="../ctrlProps/ctrlProp295.xml"/><Relationship Id="rId7" Type="http://schemas.openxmlformats.org/officeDocument/2006/relationships/ctrlProp" Target="../ctrlProps/ctrlProp182.xml"/><Relationship Id="rId71" Type="http://schemas.openxmlformats.org/officeDocument/2006/relationships/ctrlProp" Target="../ctrlProps/ctrlProp246.xml"/><Relationship Id="rId92" Type="http://schemas.openxmlformats.org/officeDocument/2006/relationships/ctrlProp" Target="../ctrlProps/ctrlProp267.xml"/><Relationship Id="rId2" Type="http://schemas.openxmlformats.org/officeDocument/2006/relationships/drawing" Target="../drawings/drawing5.xml"/><Relationship Id="rId29" Type="http://schemas.openxmlformats.org/officeDocument/2006/relationships/ctrlProp" Target="../ctrlProps/ctrlProp204.xml"/><Relationship Id="rId24" Type="http://schemas.openxmlformats.org/officeDocument/2006/relationships/ctrlProp" Target="../ctrlProps/ctrlProp199.xml"/><Relationship Id="rId40" Type="http://schemas.openxmlformats.org/officeDocument/2006/relationships/ctrlProp" Target="../ctrlProps/ctrlProp215.xml"/><Relationship Id="rId45" Type="http://schemas.openxmlformats.org/officeDocument/2006/relationships/ctrlProp" Target="../ctrlProps/ctrlProp220.xml"/><Relationship Id="rId66" Type="http://schemas.openxmlformats.org/officeDocument/2006/relationships/ctrlProp" Target="../ctrlProps/ctrlProp241.xml"/><Relationship Id="rId87" Type="http://schemas.openxmlformats.org/officeDocument/2006/relationships/ctrlProp" Target="../ctrlProps/ctrlProp262.xml"/><Relationship Id="rId110" Type="http://schemas.openxmlformats.org/officeDocument/2006/relationships/ctrlProp" Target="../ctrlProps/ctrlProp285.xml"/><Relationship Id="rId115" Type="http://schemas.openxmlformats.org/officeDocument/2006/relationships/ctrlProp" Target="../ctrlProps/ctrlProp29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2.xml"/><Relationship Id="rId13" Type="http://schemas.openxmlformats.org/officeDocument/2006/relationships/ctrlProp" Target="../ctrlProps/ctrlProp307.xml"/><Relationship Id="rId18" Type="http://schemas.openxmlformats.org/officeDocument/2006/relationships/ctrlProp" Target="../ctrlProps/ctrlProp312.xml"/><Relationship Id="rId3" Type="http://schemas.openxmlformats.org/officeDocument/2006/relationships/vmlDrawing" Target="../drawings/vmlDrawing4.vml"/><Relationship Id="rId7" Type="http://schemas.openxmlformats.org/officeDocument/2006/relationships/ctrlProp" Target="../ctrlProps/ctrlProp301.xml"/><Relationship Id="rId12" Type="http://schemas.openxmlformats.org/officeDocument/2006/relationships/ctrlProp" Target="../ctrlProps/ctrlProp306.xml"/><Relationship Id="rId17" Type="http://schemas.openxmlformats.org/officeDocument/2006/relationships/ctrlProp" Target="../ctrlProps/ctrlProp311.xml"/><Relationship Id="rId2" Type="http://schemas.openxmlformats.org/officeDocument/2006/relationships/drawing" Target="../drawings/drawing6.xml"/><Relationship Id="rId16" Type="http://schemas.openxmlformats.org/officeDocument/2006/relationships/ctrlProp" Target="../ctrlProps/ctrlProp310.xml"/><Relationship Id="rId20" Type="http://schemas.openxmlformats.org/officeDocument/2006/relationships/ctrlProp" Target="../ctrlProps/ctrlProp314.xml"/><Relationship Id="rId1" Type="http://schemas.openxmlformats.org/officeDocument/2006/relationships/printerSettings" Target="../printerSettings/printerSettings6.bin"/><Relationship Id="rId6" Type="http://schemas.openxmlformats.org/officeDocument/2006/relationships/ctrlProp" Target="../ctrlProps/ctrlProp300.xml"/><Relationship Id="rId11" Type="http://schemas.openxmlformats.org/officeDocument/2006/relationships/ctrlProp" Target="../ctrlProps/ctrlProp305.xml"/><Relationship Id="rId5" Type="http://schemas.openxmlformats.org/officeDocument/2006/relationships/ctrlProp" Target="../ctrlProps/ctrlProp299.xml"/><Relationship Id="rId15" Type="http://schemas.openxmlformats.org/officeDocument/2006/relationships/ctrlProp" Target="../ctrlProps/ctrlProp309.xml"/><Relationship Id="rId10" Type="http://schemas.openxmlformats.org/officeDocument/2006/relationships/ctrlProp" Target="../ctrlProps/ctrlProp304.xml"/><Relationship Id="rId19" Type="http://schemas.openxmlformats.org/officeDocument/2006/relationships/ctrlProp" Target="../ctrlProps/ctrlProp313.xml"/><Relationship Id="rId4" Type="http://schemas.openxmlformats.org/officeDocument/2006/relationships/ctrlProp" Target="../ctrlProps/ctrlProp298.xml"/><Relationship Id="rId9" Type="http://schemas.openxmlformats.org/officeDocument/2006/relationships/ctrlProp" Target="../ctrlProps/ctrlProp303.xml"/><Relationship Id="rId14" Type="http://schemas.openxmlformats.org/officeDocument/2006/relationships/ctrlProp" Target="../ctrlProps/ctrlProp30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19.xml"/><Relationship Id="rId13" Type="http://schemas.openxmlformats.org/officeDocument/2006/relationships/ctrlProp" Target="../ctrlProps/ctrlProp324.xml"/><Relationship Id="rId18" Type="http://schemas.openxmlformats.org/officeDocument/2006/relationships/ctrlProp" Target="../ctrlProps/ctrlProp329.xml"/><Relationship Id="rId26" Type="http://schemas.openxmlformats.org/officeDocument/2006/relationships/ctrlProp" Target="../ctrlProps/ctrlProp337.xml"/><Relationship Id="rId39" Type="http://schemas.openxmlformats.org/officeDocument/2006/relationships/ctrlProp" Target="../ctrlProps/ctrlProp350.xml"/><Relationship Id="rId3" Type="http://schemas.openxmlformats.org/officeDocument/2006/relationships/vmlDrawing" Target="../drawings/vmlDrawing5.vml"/><Relationship Id="rId21" Type="http://schemas.openxmlformats.org/officeDocument/2006/relationships/ctrlProp" Target="../ctrlProps/ctrlProp332.xml"/><Relationship Id="rId34" Type="http://schemas.openxmlformats.org/officeDocument/2006/relationships/ctrlProp" Target="../ctrlProps/ctrlProp345.xml"/><Relationship Id="rId7" Type="http://schemas.openxmlformats.org/officeDocument/2006/relationships/ctrlProp" Target="../ctrlProps/ctrlProp318.xml"/><Relationship Id="rId12" Type="http://schemas.openxmlformats.org/officeDocument/2006/relationships/ctrlProp" Target="../ctrlProps/ctrlProp323.xml"/><Relationship Id="rId17" Type="http://schemas.openxmlformats.org/officeDocument/2006/relationships/ctrlProp" Target="../ctrlProps/ctrlProp328.xml"/><Relationship Id="rId25" Type="http://schemas.openxmlformats.org/officeDocument/2006/relationships/ctrlProp" Target="../ctrlProps/ctrlProp336.xml"/><Relationship Id="rId33" Type="http://schemas.openxmlformats.org/officeDocument/2006/relationships/ctrlProp" Target="../ctrlProps/ctrlProp344.xml"/><Relationship Id="rId38"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27.xml"/><Relationship Id="rId20" Type="http://schemas.openxmlformats.org/officeDocument/2006/relationships/ctrlProp" Target="../ctrlProps/ctrlProp331.xml"/><Relationship Id="rId29" Type="http://schemas.openxmlformats.org/officeDocument/2006/relationships/ctrlProp" Target="../ctrlProps/ctrlProp340.xml"/><Relationship Id="rId1" Type="http://schemas.openxmlformats.org/officeDocument/2006/relationships/printerSettings" Target="../printerSettings/printerSettings7.bin"/><Relationship Id="rId6" Type="http://schemas.openxmlformats.org/officeDocument/2006/relationships/ctrlProp" Target="../ctrlProps/ctrlProp317.xml"/><Relationship Id="rId11" Type="http://schemas.openxmlformats.org/officeDocument/2006/relationships/ctrlProp" Target="../ctrlProps/ctrlProp322.xml"/><Relationship Id="rId24" Type="http://schemas.openxmlformats.org/officeDocument/2006/relationships/ctrlProp" Target="../ctrlProps/ctrlProp335.xml"/><Relationship Id="rId32" Type="http://schemas.openxmlformats.org/officeDocument/2006/relationships/ctrlProp" Target="../ctrlProps/ctrlProp343.xml"/><Relationship Id="rId37" Type="http://schemas.openxmlformats.org/officeDocument/2006/relationships/ctrlProp" Target="../ctrlProps/ctrlProp348.xml"/><Relationship Id="rId5" Type="http://schemas.openxmlformats.org/officeDocument/2006/relationships/ctrlProp" Target="../ctrlProps/ctrlProp316.xml"/><Relationship Id="rId15" Type="http://schemas.openxmlformats.org/officeDocument/2006/relationships/ctrlProp" Target="../ctrlProps/ctrlProp326.xml"/><Relationship Id="rId23" Type="http://schemas.openxmlformats.org/officeDocument/2006/relationships/ctrlProp" Target="../ctrlProps/ctrlProp334.xml"/><Relationship Id="rId28" Type="http://schemas.openxmlformats.org/officeDocument/2006/relationships/ctrlProp" Target="../ctrlProps/ctrlProp339.xml"/><Relationship Id="rId36" Type="http://schemas.openxmlformats.org/officeDocument/2006/relationships/ctrlProp" Target="../ctrlProps/ctrlProp347.xml"/><Relationship Id="rId10" Type="http://schemas.openxmlformats.org/officeDocument/2006/relationships/ctrlProp" Target="../ctrlProps/ctrlProp321.xml"/><Relationship Id="rId19" Type="http://schemas.openxmlformats.org/officeDocument/2006/relationships/ctrlProp" Target="../ctrlProps/ctrlProp330.xml"/><Relationship Id="rId31" Type="http://schemas.openxmlformats.org/officeDocument/2006/relationships/ctrlProp" Target="../ctrlProps/ctrlProp342.xml"/><Relationship Id="rId4" Type="http://schemas.openxmlformats.org/officeDocument/2006/relationships/ctrlProp" Target="../ctrlProps/ctrlProp315.xml"/><Relationship Id="rId9" Type="http://schemas.openxmlformats.org/officeDocument/2006/relationships/ctrlProp" Target="../ctrlProps/ctrlProp320.xml"/><Relationship Id="rId14" Type="http://schemas.openxmlformats.org/officeDocument/2006/relationships/ctrlProp" Target="../ctrlProps/ctrlProp325.xml"/><Relationship Id="rId22" Type="http://schemas.openxmlformats.org/officeDocument/2006/relationships/ctrlProp" Target="../ctrlProps/ctrlProp333.xml"/><Relationship Id="rId27" Type="http://schemas.openxmlformats.org/officeDocument/2006/relationships/ctrlProp" Target="../ctrlProps/ctrlProp338.xml"/><Relationship Id="rId30" Type="http://schemas.openxmlformats.org/officeDocument/2006/relationships/ctrlProp" Target="../ctrlProps/ctrlProp341.xml"/><Relationship Id="rId35" Type="http://schemas.openxmlformats.org/officeDocument/2006/relationships/ctrlProp" Target="../ctrlProps/ctrlProp34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60.xml"/><Relationship Id="rId18" Type="http://schemas.openxmlformats.org/officeDocument/2006/relationships/ctrlProp" Target="../ctrlProps/ctrlProp365.xml"/><Relationship Id="rId26" Type="http://schemas.openxmlformats.org/officeDocument/2006/relationships/ctrlProp" Target="../ctrlProps/ctrlProp373.xml"/><Relationship Id="rId39" Type="http://schemas.openxmlformats.org/officeDocument/2006/relationships/ctrlProp" Target="../ctrlProps/ctrlProp386.xml"/><Relationship Id="rId21" Type="http://schemas.openxmlformats.org/officeDocument/2006/relationships/ctrlProp" Target="../ctrlProps/ctrlProp368.xml"/><Relationship Id="rId34" Type="http://schemas.openxmlformats.org/officeDocument/2006/relationships/ctrlProp" Target="../ctrlProps/ctrlProp381.xml"/><Relationship Id="rId42" Type="http://schemas.openxmlformats.org/officeDocument/2006/relationships/ctrlProp" Target="../ctrlProps/ctrlProp389.xml"/><Relationship Id="rId47" Type="http://schemas.openxmlformats.org/officeDocument/2006/relationships/ctrlProp" Target="../ctrlProps/ctrlProp394.xml"/><Relationship Id="rId50" Type="http://schemas.openxmlformats.org/officeDocument/2006/relationships/ctrlProp" Target="../ctrlProps/ctrlProp397.xml"/><Relationship Id="rId55" Type="http://schemas.openxmlformats.org/officeDocument/2006/relationships/ctrlProp" Target="../ctrlProps/ctrlProp402.xml"/><Relationship Id="rId7" Type="http://schemas.openxmlformats.org/officeDocument/2006/relationships/ctrlProp" Target="../ctrlProps/ctrlProp354.xml"/><Relationship Id="rId12" Type="http://schemas.openxmlformats.org/officeDocument/2006/relationships/ctrlProp" Target="../ctrlProps/ctrlProp359.xml"/><Relationship Id="rId17" Type="http://schemas.openxmlformats.org/officeDocument/2006/relationships/ctrlProp" Target="../ctrlProps/ctrlProp364.xml"/><Relationship Id="rId25" Type="http://schemas.openxmlformats.org/officeDocument/2006/relationships/ctrlProp" Target="../ctrlProps/ctrlProp372.xml"/><Relationship Id="rId33" Type="http://schemas.openxmlformats.org/officeDocument/2006/relationships/ctrlProp" Target="../ctrlProps/ctrlProp380.xml"/><Relationship Id="rId38" Type="http://schemas.openxmlformats.org/officeDocument/2006/relationships/ctrlProp" Target="../ctrlProps/ctrlProp385.xml"/><Relationship Id="rId46" Type="http://schemas.openxmlformats.org/officeDocument/2006/relationships/ctrlProp" Target="../ctrlProps/ctrlProp393.xml"/><Relationship Id="rId59" Type="http://schemas.openxmlformats.org/officeDocument/2006/relationships/ctrlProp" Target="../ctrlProps/ctrlProp406.xml"/><Relationship Id="rId2" Type="http://schemas.openxmlformats.org/officeDocument/2006/relationships/drawing" Target="../drawings/drawing8.xml"/><Relationship Id="rId16" Type="http://schemas.openxmlformats.org/officeDocument/2006/relationships/ctrlProp" Target="../ctrlProps/ctrlProp363.xml"/><Relationship Id="rId20" Type="http://schemas.openxmlformats.org/officeDocument/2006/relationships/ctrlProp" Target="../ctrlProps/ctrlProp367.xml"/><Relationship Id="rId29" Type="http://schemas.openxmlformats.org/officeDocument/2006/relationships/ctrlProp" Target="../ctrlProps/ctrlProp376.xml"/><Relationship Id="rId41" Type="http://schemas.openxmlformats.org/officeDocument/2006/relationships/ctrlProp" Target="../ctrlProps/ctrlProp388.xml"/><Relationship Id="rId54" Type="http://schemas.openxmlformats.org/officeDocument/2006/relationships/ctrlProp" Target="../ctrlProps/ctrlProp401.xml"/><Relationship Id="rId1" Type="http://schemas.openxmlformats.org/officeDocument/2006/relationships/printerSettings" Target="../printerSettings/printerSettings8.bin"/><Relationship Id="rId6" Type="http://schemas.openxmlformats.org/officeDocument/2006/relationships/ctrlProp" Target="../ctrlProps/ctrlProp353.xml"/><Relationship Id="rId11" Type="http://schemas.openxmlformats.org/officeDocument/2006/relationships/ctrlProp" Target="../ctrlProps/ctrlProp358.xml"/><Relationship Id="rId24" Type="http://schemas.openxmlformats.org/officeDocument/2006/relationships/ctrlProp" Target="../ctrlProps/ctrlProp371.xml"/><Relationship Id="rId32" Type="http://schemas.openxmlformats.org/officeDocument/2006/relationships/ctrlProp" Target="../ctrlProps/ctrlProp379.xml"/><Relationship Id="rId37" Type="http://schemas.openxmlformats.org/officeDocument/2006/relationships/ctrlProp" Target="../ctrlProps/ctrlProp384.xml"/><Relationship Id="rId40" Type="http://schemas.openxmlformats.org/officeDocument/2006/relationships/ctrlProp" Target="../ctrlProps/ctrlProp387.xml"/><Relationship Id="rId45" Type="http://schemas.openxmlformats.org/officeDocument/2006/relationships/ctrlProp" Target="../ctrlProps/ctrlProp392.xml"/><Relationship Id="rId53" Type="http://schemas.openxmlformats.org/officeDocument/2006/relationships/ctrlProp" Target="../ctrlProps/ctrlProp400.xml"/><Relationship Id="rId58" Type="http://schemas.openxmlformats.org/officeDocument/2006/relationships/ctrlProp" Target="../ctrlProps/ctrlProp405.xml"/><Relationship Id="rId5" Type="http://schemas.openxmlformats.org/officeDocument/2006/relationships/ctrlProp" Target="../ctrlProps/ctrlProp352.xml"/><Relationship Id="rId15" Type="http://schemas.openxmlformats.org/officeDocument/2006/relationships/ctrlProp" Target="../ctrlProps/ctrlProp362.xml"/><Relationship Id="rId23" Type="http://schemas.openxmlformats.org/officeDocument/2006/relationships/ctrlProp" Target="../ctrlProps/ctrlProp370.xml"/><Relationship Id="rId28" Type="http://schemas.openxmlformats.org/officeDocument/2006/relationships/ctrlProp" Target="../ctrlProps/ctrlProp375.xml"/><Relationship Id="rId36" Type="http://schemas.openxmlformats.org/officeDocument/2006/relationships/ctrlProp" Target="../ctrlProps/ctrlProp383.xml"/><Relationship Id="rId49" Type="http://schemas.openxmlformats.org/officeDocument/2006/relationships/ctrlProp" Target="../ctrlProps/ctrlProp396.xml"/><Relationship Id="rId57" Type="http://schemas.openxmlformats.org/officeDocument/2006/relationships/ctrlProp" Target="../ctrlProps/ctrlProp404.xml"/><Relationship Id="rId10" Type="http://schemas.openxmlformats.org/officeDocument/2006/relationships/ctrlProp" Target="../ctrlProps/ctrlProp357.xml"/><Relationship Id="rId19" Type="http://schemas.openxmlformats.org/officeDocument/2006/relationships/ctrlProp" Target="../ctrlProps/ctrlProp366.xml"/><Relationship Id="rId31" Type="http://schemas.openxmlformats.org/officeDocument/2006/relationships/ctrlProp" Target="../ctrlProps/ctrlProp378.xml"/><Relationship Id="rId44" Type="http://schemas.openxmlformats.org/officeDocument/2006/relationships/ctrlProp" Target="../ctrlProps/ctrlProp391.xml"/><Relationship Id="rId52" Type="http://schemas.openxmlformats.org/officeDocument/2006/relationships/ctrlProp" Target="../ctrlProps/ctrlProp399.xml"/><Relationship Id="rId4" Type="http://schemas.openxmlformats.org/officeDocument/2006/relationships/ctrlProp" Target="../ctrlProps/ctrlProp351.xml"/><Relationship Id="rId9" Type="http://schemas.openxmlformats.org/officeDocument/2006/relationships/ctrlProp" Target="../ctrlProps/ctrlProp356.xml"/><Relationship Id="rId14" Type="http://schemas.openxmlformats.org/officeDocument/2006/relationships/ctrlProp" Target="../ctrlProps/ctrlProp361.xml"/><Relationship Id="rId22" Type="http://schemas.openxmlformats.org/officeDocument/2006/relationships/ctrlProp" Target="../ctrlProps/ctrlProp369.xml"/><Relationship Id="rId27" Type="http://schemas.openxmlformats.org/officeDocument/2006/relationships/ctrlProp" Target="../ctrlProps/ctrlProp374.xml"/><Relationship Id="rId30" Type="http://schemas.openxmlformats.org/officeDocument/2006/relationships/ctrlProp" Target="../ctrlProps/ctrlProp377.xml"/><Relationship Id="rId35" Type="http://schemas.openxmlformats.org/officeDocument/2006/relationships/ctrlProp" Target="../ctrlProps/ctrlProp382.xml"/><Relationship Id="rId43" Type="http://schemas.openxmlformats.org/officeDocument/2006/relationships/ctrlProp" Target="../ctrlProps/ctrlProp390.xml"/><Relationship Id="rId48" Type="http://schemas.openxmlformats.org/officeDocument/2006/relationships/ctrlProp" Target="../ctrlProps/ctrlProp395.xml"/><Relationship Id="rId56" Type="http://schemas.openxmlformats.org/officeDocument/2006/relationships/ctrlProp" Target="../ctrlProps/ctrlProp403.xml"/><Relationship Id="rId8" Type="http://schemas.openxmlformats.org/officeDocument/2006/relationships/ctrlProp" Target="../ctrlProps/ctrlProp355.xml"/><Relationship Id="rId51" Type="http://schemas.openxmlformats.org/officeDocument/2006/relationships/ctrlProp" Target="../ctrlProps/ctrlProp398.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showGridLines="0" tabSelected="1" workbookViewId="0"/>
  </sheetViews>
  <sheetFormatPr defaultColWidth="9.1796875" defaultRowHeight="14.5" x14ac:dyDescent="0.35"/>
  <cols>
    <col min="1" max="5" width="9.1796875" style="9"/>
    <col min="6" max="6" width="9.453125" style="9" customWidth="1"/>
    <col min="7" max="10" width="9.1796875" style="10"/>
    <col min="11" max="11" width="10" style="10" customWidth="1"/>
    <col min="12" max="12" width="14.54296875" style="10" customWidth="1"/>
    <col min="13" max="15" width="9.1796875" style="10"/>
    <col min="16" max="16" width="11.26953125" style="10" customWidth="1"/>
    <col min="17" max="16384" width="9.1796875" style="10"/>
  </cols>
  <sheetData>
    <row r="1" spans="1:19" s="3" customFormat="1" x14ac:dyDescent="0.35">
      <c r="A1" s="8"/>
      <c r="B1" s="8"/>
      <c r="C1" s="8"/>
      <c r="D1" s="8"/>
      <c r="E1" s="8"/>
      <c r="F1" s="8"/>
    </row>
    <row r="2" spans="1:19" s="3" customFormat="1" ht="30.75" customHeight="1" x14ac:dyDescent="0.45">
      <c r="A2" s="8"/>
      <c r="B2" s="8"/>
      <c r="C2" s="8"/>
      <c r="D2" s="8"/>
      <c r="E2" s="8"/>
      <c r="F2" s="105" t="s">
        <v>1564</v>
      </c>
    </row>
    <row r="3" spans="1:19" s="30" customFormat="1" ht="18" x14ac:dyDescent="0.35">
      <c r="A3" s="28"/>
      <c r="B3" s="28"/>
      <c r="C3" s="28"/>
      <c r="D3" s="28"/>
      <c r="E3" s="28"/>
      <c r="F3" s="28"/>
      <c r="G3" s="28"/>
      <c r="H3" s="28"/>
      <c r="I3" s="28"/>
      <c r="J3" s="28"/>
      <c r="K3" s="28"/>
      <c r="L3" s="28"/>
      <c r="M3" s="28"/>
      <c r="N3" s="28"/>
      <c r="O3" s="28"/>
      <c r="P3" s="28"/>
      <c r="Q3" s="29"/>
    </row>
    <row r="4" spans="1:19" s="30" customFormat="1" ht="18" x14ac:dyDescent="0.35">
      <c r="A4" s="11"/>
      <c r="B4" s="12"/>
      <c r="C4" s="12"/>
      <c r="D4" s="12"/>
      <c r="E4" s="12"/>
      <c r="F4" s="12"/>
      <c r="G4" s="12"/>
      <c r="H4" s="12"/>
      <c r="I4" s="12"/>
      <c r="J4" s="11"/>
      <c r="K4" s="11"/>
      <c r="L4" s="12"/>
      <c r="M4" s="12"/>
      <c r="N4" s="12"/>
      <c r="O4" s="12"/>
      <c r="P4" s="12"/>
      <c r="Q4" s="12"/>
    </row>
    <row r="5" spans="1:19" s="3" customFormat="1" ht="18.5" thickBot="1" x14ac:dyDescent="0.4">
      <c r="A5" s="12"/>
      <c r="B5" s="12"/>
      <c r="C5" s="12"/>
      <c r="D5" s="12"/>
      <c r="E5" s="12"/>
      <c r="F5" s="12"/>
      <c r="G5" s="12"/>
      <c r="H5" s="12"/>
      <c r="I5" s="12"/>
      <c r="J5" s="12"/>
      <c r="K5" s="12"/>
      <c r="L5" s="12"/>
      <c r="M5" s="12"/>
      <c r="N5" s="12"/>
      <c r="O5" s="12"/>
      <c r="P5" s="12"/>
      <c r="Q5" s="12"/>
    </row>
    <row r="6" spans="1:19" s="3" customFormat="1" ht="15" customHeight="1" x14ac:dyDescent="0.35">
      <c r="A6" s="38"/>
      <c r="B6" s="39"/>
      <c r="C6" s="39"/>
      <c r="D6" s="39"/>
      <c r="E6" s="39"/>
      <c r="F6" s="39"/>
      <c r="G6" s="39"/>
      <c r="H6" s="116" t="s">
        <v>1504</v>
      </c>
      <c r="I6" s="117"/>
      <c r="J6" s="117"/>
      <c r="K6" s="117"/>
      <c r="L6" s="117"/>
      <c r="M6" s="118"/>
      <c r="N6" s="122" t="s">
        <v>1506</v>
      </c>
      <c r="O6" s="123"/>
      <c r="P6" s="123"/>
      <c r="Q6" s="124"/>
    </row>
    <row r="7" spans="1:19" s="3" customFormat="1" x14ac:dyDescent="0.35">
      <c r="A7" s="40"/>
      <c r="B7" s="41"/>
      <c r="C7" s="41"/>
      <c r="D7" s="41"/>
      <c r="E7" s="41"/>
      <c r="F7" s="41"/>
      <c r="G7" s="41"/>
      <c r="H7" s="119"/>
      <c r="I7" s="120"/>
      <c r="J7" s="120"/>
      <c r="K7" s="120"/>
      <c r="L7" s="120"/>
      <c r="M7" s="121"/>
      <c r="N7" s="125"/>
      <c r="O7" s="126"/>
      <c r="P7" s="126"/>
      <c r="Q7" s="127"/>
    </row>
    <row r="8" spans="1:19" s="3" customFormat="1" ht="15.75" customHeight="1" x14ac:dyDescent="0.35">
      <c r="A8" s="40"/>
      <c r="B8" s="41"/>
      <c r="C8" s="41"/>
      <c r="D8" s="41"/>
      <c r="E8" s="41"/>
      <c r="F8" s="41"/>
      <c r="G8" s="41"/>
      <c r="H8" s="52" t="s">
        <v>0</v>
      </c>
      <c r="I8" s="34"/>
      <c r="J8" s="34"/>
      <c r="K8" s="34"/>
      <c r="L8" s="34"/>
      <c r="M8" s="53"/>
      <c r="N8" s="49"/>
      <c r="O8" s="37"/>
      <c r="P8" s="37"/>
      <c r="Q8" s="42"/>
    </row>
    <row r="9" spans="1:19" s="3" customFormat="1" x14ac:dyDescent="0.35">
      <c r="A9" s="40"/>
      <c r="B9" s="41"/>
      <c r="C9" s="41"/>
      <c r="D9" s="41"/>
      <c r="E9" s="41"/>
      <c r="F9" s="41"/>
      <c r="G9" s="41"/>
      <c r="H9" s="111" t="s">
        <v>6</v>
      </c>
      <c r="I9" s="109"/>
      <c r="J9" s="109"/>
      <c r="K9" s="109"/>
      <c r="L9" s="109"/>
      <c r="M9" s="55"/>
      <c r="N9" s="64" t="s">
        <v>38</v>
      </c>
      <c r="O9" s="37"/>
      <c r="P9" s="37"/>
      <c r="Q9" s="42"/>
      <c r="R9" s="4"/>
      <c r="S9" s="4"/>
    </row>
    <row r="10" spans="1:19" s="3" customFormat="1" x14ac:dyDescent="0.35">
      <c r="A10" s="40"/>
      <c r="B10" s="41"/>
      <c r="C10" s="41"/>
      <c r="D10" s="41"/>
      <c r="E10" s="41"/>
      <c r="F10" s="41"/>
      <c r="G10" s="41"/>
      <c r="H10" s="111" t="s">
        <v>1</v>
      </c>
      <c r="I10" s="109"/>
      <c r="J10" s="109"/>
      <c r="K10" s="109"/>
      <c r="L10" s="109"/>
      <c r="M10" s="55"/>
      <c r="N10" s="64" t="s">
        <v>42</v>
      </c>
      <c r="O10" s="37"/>
      <c r="P10" s="37"/>
      <c r="Q10" s="42"/>
      <c r="R10" s="4"/>
      <c r="S10" s="4"/>
    </row>
    <row r="11" spans="1:19" s="3" customFormat="1" x14ac:dyDescent="0.35">
      <c r="A11" s="40"/>
      <c r="B11" s="41"/>
      <c r="C11" s="41"/>
      <c r="D11" s="41"/>
      <c r="E11" s="41"/>
      <c r="F11" s="41"/>
      <c r="G11" s="41"/>
      <c r="H11" s="111" t="s">
        <v>2</v>
      </c>
      <c r="I11" s="109"/>
      <c r="J11" s="109"/>
      <c r="K11" s="109"/>
      <c r="L11" s="109"/>
      <c r="M11" s="110"/>
      <c r="N11" s="49"/>
      <c r="O11" s="37"/>
      <c r="P11" s="37"/>
      <c r="Q11" s="42"/>
      <c r="R11" s="5"/>
      <c r="S11" s="5"/>
    </row>
    <row r="12" spans="1:19" s="3" customFormat="1" x14ac:dyDescent="0.35">
      <c r="A12" s="40"/>
      <c r="B12" s="41"/>
      <c r="C12" s="41"/>
      <c r="D12" s="41"/>
      <c r="E12" s="41"/>
      <c r="F12" s="41"/>
      <c r="G12" s="41"/>
      <c r="H12" s="111" t="s">
        <v>3</v>
      </c>
      <c r="I12" s="109"/>
      <c r="J12" s="109"/>
      <c r="K12" s="109"/>
      <c r="L12" s="109"/>
      <c r="M12" s="110"/>
      <c r="N12" s="64" t="s">
        <v>40</v>
      </c>
      <c r="O12" s="37"/>
      <c r="P12" s="37"/>
      <c r="Q12" s="42"/>
      <c r="R12" s="6"/>
      <c r="S12" s="5"/>
    </row>
    <row r="13" spans="1:19" s="3" customFormat="1" ht="15.75" customHeight="1" x14ac:dyDescent="0.35">
      <c r="A13" s="40"/>
      <c r="B13" s="41"/>
      <c r="C13" s="41"/>
      <c r="D13" s="41"/>
      <c r="E13" s="41"/>
      <c r="F13" s="41"/>
      <c r="G13" s="41"/>
      <c r="H13" s="111" t="s">
        <v>4</v>
      </c>
      <c r="I13" s="109"/>
      <c r="J13" s="109"/>
      <c r="K13" s="109"/>
      <c r="L13" s="109"/>
      <c r="M13" s="110"/>
      <c r="N13" s="49"/>
      <c r="O13" s="37"/>
      <c r="P13" s="37"/>
      <c r="Q13" s="42"/>
      <c r="R13" s="5"/>
    </row>
    <row r="14" spans="1:19" s="3" customFormat="1" ht="13.5" customHeight="1" x14ac:dyDescent="0.35">
      <c r="A14" s="40"/>
      <c r="B14" s="41"/>
      <c r="C14" s="41"/>
      <c r="D14" s="41"/>
      <c r="E14" s="41"/>
      <c r="F14" s="41"/>
      <c r="G14" s="41"/>
      <c r="H14" s="111" t="s">
        <v>5</v>
      </c>
      <c r="I14" s="109"/>
      <c r="J14" s="109"/>
      <c r="K14" s="109"/>
      <c r="L14" s="109"/>
      <c r="M14" s="110"/>
      <c r="N14" s="64" t="s">
        <v>39</v>
      </c>
      <c r="O14" s="37"/>
      <c r="P14" s="37"/>
      <c r="Q14" s="42"/>
      <c r="R14" s="6"/>
    </row>
    <row r="15" spans="1:19" s="3" customFormat="1" ht="13.5" customHeight="1" x14ac:dyDescent="0.35">
      <c r="A15" s="40"/>
      <c r="B15" s="41"/>
      <c r="C15" s="41"/>
      <c r="D15" s="41"/>
      <c r="E15" s="41"/>
      <c r="F15" s="41"/>
      <c r="G15" s="41"/>
      <c r="H15" s="111" t="s">
        <v>7</v>
      </c>
      <c r="I15" s="109"/>
      <c r="J15" s="109"/>
      <c r="K15" s="109"/>
      <c r="L15" s="109"/>
      <c r="M15" s="55"/>
      <c r="N15" s="49"/>
      <c r="O15" s="37"/>
      <c r="P15" s="37"/>
      <c r="Q15" s="42"/>
      <c r="R15" s="6"/>
    </row>
    <row r="16" spans="1:19" s="3" customFormat="1" ht="13.5" customHeight="1" x14ac:dyDescent="0.35">
      <c r="A16" s="40"/>
      <c r="B16" s="41"/>
      <c r="C16" s="41"/>
      <c r="D16" s="41"/>
      <c r="E16" s="41"/>
      <c r="F16" s="41"/>
      <c r="G16" s="41"/>
      <c r="H16" s="111" t="s">
        <v>8</v>
      </c>
      <c r="I16" s="109"/>
      <c r="J16" s="109"/>
      <c r="K16" s="109"/>
      <c r="L16" s="109"/>
      <c r="M16" s="55"/>
      <c r="N16" s="64" t="s">
        <v>41</v>
      </c>
      <c r="O16" s="37"/>
      <c r="P16" s="37"/>
      <c r="Q16" s="42"/>
      <c r="R16" s="6"/>
    </row>
    <row r="17" spans="1:19" s="3" customFormat="1" x14ac:dyDescent="0.35">
      <c r="A17" s="40"/>
      <c r="B17" s="41"/>
      <c r="C17" s="41"/>
      <c r="D17" s="41"/>
      <c r="E17" s="41"/>
      <c r="F17" s="41"/>
      <c r="G17" s="41"/>
      <c r="H17" s="54"/>
      <c r="I17" s="35"/>
      <c r="J17" s="35"/>
      <c r="K17" s="35"/>
      <c r="L17" s="35"/>
      <c r="M17" s="55"/>
      <c r="N17" s="49"/>
      <c r="O17" s="37"/>
      <c r="P17" s="37"/>
      <c r="Q17" s="42"/>
      <c r="R17" s="6"/>
    </row>
    <row r="18" spans="1:19" s="3" customFormat="1" x14ac:dyDescent="0.35">
      <c r="A18" s="40"/>
      <c r="B18" s="41"/>
      <c r="C18" s="41"/>
      <c r="D18" s="41"/>
      <c r="E18" s="41"/>
      <c r="F18" s="41"/>
      <c r="G18" s="41"/>
      <c r="H18" s="52" t="s">
        <v>9</v>
      </c>
      <c r="I18" s="34"/>
      <c r="J18" s="34"/>
      <c r="K18" s="34"/>
      <c r="L18" s="34"/>
      <c r="M18" s="53"/>
      <c r="N18" s="49"/>
      <c r="O18" s="37"/>
      <c r="P18" s="37"/>
      <c r="Q18" s="42"/>
      <c r="R18" s="6"/>
    </row>
    <row r="19" spans="1:19" s="3" customFormat="1" ht="13.5" customHeight="1" x14ac:dyDescent="0.35">
      <c r="A19" s="40"/>
      <c r="B19" s="41"/>
      <c r="C19" s="41"/>
      <c r="D19" s="41"/>
      <c r="E19" s="41"/>
      <c r="F19" s="41"/>
      <c r="G19" s="41"/>
      <c r="H19" s="111" t="s">
        <v>10</v>
      </c>
      <c r="I19" s="109"/>
      <c r="J19" s="109"/>
      <c r="K19" s="109"/>
      <c r="L19" s="109"/>
      <c r="M19" s="110"/>
      <c r="N19" s="64" t="s">
        <v>1403</v>
      </c>
      <c r="O19" s="37"/>
      <c r="P19" s="37"/>
      <c r="Q19" s="42"/>
      <c r="R19" s="6"/>
    </row>
    <row r="20" spans="1:19" s="3" customFormat="1" ht="13.5" customHeight="1" x14ac:dyDescent="0.35">
      <c r="A20" s="40"/>
      <c r="B20" s="41"/>
      <c r="C20" s="41"/>
      <c r="D20" s="41"/>
      <c r="E20" s="41"/>
      <c r="F20" s="41"/>
      <c r="G20" s="41"/>
      <c r="H20" s="56"/>
      <c r="I20" s="36"/>
      <c r="J20" s="36"/>
      <c r="K20" s="36"/>
      <c r="L20" s="36"/>
      <c r="M20" s="57"/>
      <c r="N20" s="49"/>
      <c r="O20" s="37"/>
      <c r="P20" s="37"/>
      <c r="Q20" s="42"/>
      <c r="R20" s="6"/>
    </row>
    <row r="21" spans="1:19" s="3" customFormat="1" ht="13.5" customHeight="1" x14ac:dyDescent="0.35">
      <c r="A21" s="40"/>
      <c r="B21" s="41"/>
      <c r="C21" s="41"/>
      <c r="D21" s="41"/>
      <c r="E21" s="41"/>
      <c r="F21" s="41"/>
      <c r="G21" s="41"/>
      <c r="H21" s="128" t="s">
        <v>1505</v>
      </c>
      <c r="I21" s="129"/>
      <c r="J21" s="129"/>
      <c r="K21" s="129"/>
      <c r="L21" s="129"/>
      <c r="M21" s="130"/>
      <c r="N21" s="50"/>
      <c r="O21" s="33"/>
      <c r="P21" s="33"/>
      <c r="Q21" s="43"/>
      <c r="R21" s="6"/>
    </row>
    <row r="22" spans="1:19" s="3" customFormat="1" x14ac:dyDescent="0.35">
      <c r="A22" s="40"/>
      <c r="B22" s="41"/>
      <c r="C22" s="41"/>
      <c r="D22" s="41"/>
      <c r="E22" s="41"/>
      <c r="F22" s="41"/>
      <c r="G22" s="41"/>
      <c r="H22" s="128"/>
      <c r="I22" s="129"/>
      <c r="J22" s="129"/>
      <c r="K22" s="129"/>
      <c r="L22" s="129"/>
      <c r="M22" s="130"/>
      <c r="N22" s="50"/>
      <c r="O22" s="33"/>
      <c r="P22" s="33"/>
      <c r="Q22" s="43"/>
      <c r="R22" s="7"/>
    </row>
    <row r="23" spans="1:19" s="3" customFormat="1" ht="15" customHeight="1" x14ac:dyDescent="0.35">
      <c r="A23" s="40"/>
      <c r="B23" s="41"/>
      <c r="C23" s="41"/>
      <c r="D23" s="41"/>
      <c r="E23" s="41"/>
      <c r="F23" s="41"/>
      <c r="G23" s="41"/>
      <c r="H23" s="113" t="s">
        <v>1568</v>
      </c>
      <c r="I23" s="114"/>
      <c r="J23" s="114"/>
      <c r="K23" s="114"/>
      <c r="L23" s="114"/>
      <c r="M23" s="115"/>
      <c r="N23" s="50"/>
      <c r="O23" s="33"/>
      <c r="P23" s="33"/>
      <c r="Q23" s="43"/>
      <c r="R23" s="7"/>
    </row>
    <row r="24" spans="1:19" s="3" customFormat="1" x14ac:dyDescent="0.35">
      <c r="A24" s="40"/>
      <c r="B24" s="41"/>
      <c r="C24" s="41"/>
      <c r="D24" s="41"/>
      <c r="E24" s="41"/>
      <c r="F24" s="41"/>
      <c r="G24" s="41"/>
      <c r="H24" s="113"/>
      <c r="I24" s="114"/>
      <c r="J24" s="114"/>
      <c r="K24" s="114"/>
      <c r="L24" s="114"/>
      <c r="M24" s="115"/>
      <c r="N24" s="50"/>
      <c r="O24" s="33"/>
      <c r="P24" s="33"/>
      <c r="Q24" s="43"/>
      <c r="R24" s="7"/>
      <c r="S24" s="7"/>
    </row>
    <row r="25" spans="1:19" s="3" customFormat="1" x14ac:dyDescent="0.35">
      <c r="A25" s="40"/>
      <c r="B25" s="41"/>
      <c r="C25" s="41"/>
      <c r="D25" s="41"/>
      <c r="E25" s="41"/>
      <c r="F25" s="41"/>
      <c r="G25" s="41"/>
      <c r="H25" s="56"/>
      <c r="I25" s="36"/>
      <c r="J25" s="36"/>
      <c r="K25" s="36"/>
      <c r="L25" s="36"/>
      <c r="M25" s="58"/>
      <c r="N25" s="50"/>
      <c r="O25" s="33"/>
      <c r="P25" s="33"/>
      <c r="Q25" s="43"/>
      <c r="R25" s="6"/>
      <c r="S25" s="7"/>
    </row>
    <row r="26" spans="1:19" s="3" customFormat="1" x14ac:dyDescent="0.35">
      <c r="A26" s="40"/>
      <c r="B26" s="41"/>
      <c r="C26" s="41"/>
      <c r="D26" s="41"/>
      <c r="E26" s="41"/>
      <c r="F26" s="41"/>
      <c r="G26" s="41"/>
      <c r="H26" s="56"/>
      <c r="I26" s="36"/>
      <c r="J26" s="36"/>
      <c r="K26" s="36"/>
      <c r="L26" s="36"/>
      <c r="M26" s="57"/>
      <c r="N26" s="50"/>
      <c r="O26" s="33"/>
      <c r="P26" s="33"/>
      <c r="Q26" s="43"/>
      <c r="R26" s="7"/>
      <c r="S26" s="7"/>
    </row>
    <row r="27" spans="1:19" s="3" customFormat="1" ht="15" thickBot="1" x14ac:dyDescent="0.4">
      <c r="A27" s="44"/>
      <c r="B27" s="45"/>
      <c r="C27" s="45"/>
      <c r="D27" s="45"/>
      <c r="E27" s="45"/>
      <c r="F27" s="45"/>
      <c r="G27" s="45"/>
      <c r="H27" s="59"/>
      <c r="I27" s="46"/>
      <c r="J27" s="46"/>
      <c r="K27" s="46"/>
      <c r="L27" s="46"/>
      <c r="M27" s="60"/>
      <c r="N27" s="51"/>
      <c r="O27" s="47"/>
      <c r="P27" s="47"/>
      <c r="Q27" s="48"/>
      <c r="R27" s="6"/>
      <c r="S27" s="6"/>
    </row>
    <row r="28" spans="1:19" s="3" customFormat="1" ht="18" x14ac:dyDescent="0.35">
      <c r="A28" s="8"/>
      <c r="B28" s="31"/>
      <c r="C28" s="29"/>
      <c r="D28" s="8"/>
      <c r="E28" s="8"/>
      <c r="F28" s="8"/>
      <c r="G28" s="10"/>
      <c r="H28" s="10"/>
      <c r="I28" s="32"/>
      <c r="J28" s="10"/>
      <c r="K28" s="10"/>
      <c r="L28" s="10"/>
      <c r="N28" s="6"/>
      <c r="O28" s="6"/>
      <c r="P28" s="10"/>
      <c r="Q28" s="7"/>
      <c r="R28" s="6"/>
      <c r="S28" s="6"/>
    </row>
    <row r="29" spans="1:19" s="3" customFormat="1" ht="17.5" customHeight="1" x14ac:dyDescent="0.35">
      <c r="A29" s="112" t="s">
        <v>1573</v>
      </c>
      <c r="B29" s="8"/>
      <c r="C29" s="8"/>
      <c r="D29" s="8"/>
      <c r="E29" s="8"/>
      <c r="F29" s="8"/>
      <c r="P29" s="10"/>
      <c r="Q29" s="7"/>
      <c r="R29" s="7"/>
      <c r="S29" s="7"/>
    </row>
    <row r="30" spans="1:19" s="3" customFormat="1" x14ac:dyDescent="0.35">
      <c r="A30" s="8"/>
      <c r="B30" s="8"/>
      <c r="C30" s="8"/>
      <c r="D30" s="8"/>
      <c r="E30" s="8"/>
      <c r="F30" s="8"/>
      <c r="P30" s="10"/>
      <c r="Q30" s="6"/>
      <c r="R30" s="7"/>
      <c r="S30" s="7"/>
    </row>
    <row r="31" spans="1:19" s="3" customFormat="1" x14ac:dyDescent="0.35">
      <c r="A31" s="8"/>
      <c r="B31" s="31"/>
      <c r="C31" s="8"/>
      <c r="D31" s="8"/>
      <c r="E31" s="8"/>
      <c r="F31" s="8"/>
      <c r="G31" s="10"/>
      <c r="H31" s="10"/>
      <c r="I31" s="10"/>
      <c r="J31" s="10"/>
      <c r="K31" s="10"/>
      <c r="L31" s="10"/>
      <c r="N31" s="10"/>
      <c r="O31" s="10"/>
      <c r="P31" s="10"/>
      <c r="R31" s="6"/>
      <c r="S31" s="6"/>
    </row>
    <row r="32" spans="1:19" s="3" customFormat="1" x14ac:dyDescent="0.35">
      <c r="A32" s="8"/>
      <c r="B32" s="8"/>
      <c r="C32" s="8"/>
      <c r="D32" s="8"/>
      <c r="E32" s="8"/>
      <c r="F32" s="8"/>
      <c r="G32" s="10"/>
      <c r="H32" s="10"/>
      <c r="I32" s="10"/>
      <c r="J32" s="10"/>
      <c r="K32" s="10"/>
      <c r="L32" s="10"/>
      <c r="M32" s="10"/>
      <c r="N32" s="10"/>
      <c r="O32" s="10"/>
      <c r="P32" s="10"/>
    </row>
    <row r="33" spans="1:17" s="3" customFormat="1" x14ac:dyDescent="0.35">
      <c r="A33" s="8"/>
      <c r="B33" s="8"/>
      <c r="C33" s="8"/>
      <c r="D33" s="8"/>
      <c r="E33" s="8"/>
      <c r="F33" s="8"/>
      <c r="G33" s="10"/>
      <c r="H33" s="10"/>
      <c r="I33" s="10"/>
      <c r="J33" s="10"/>
      <c r="K33" s="10"/>
      <c r="L33" s="10"/>
      <c r="M33" s="10"/>
      <c r="N33" s="10"/>
      <c r="O33" s="10"/>
      <c r="P33" s="10"/>
    </row>
    <row r="34" spans="1:17" s="3" customFormat="1" x14ac:dyDescent="0.35">
      <c r="A34" s="8"/>
      <c r="B34" s="8"/>
      <c r="C34" s="8"/>
      <c r="D34" s="8"/>
      <c r="E34" s="8"/>
      <c r="F34" s="8"/>
      <c r="G34" s="10"/>
      <c r="H34" s="10"/>
      <c r="I34" s="10"/>
      <c r="J34" s="10"/>
      <c r="K34" s="10"/>
      <c r="L34" s="10"/>
      <c r="M34" s="10"/>
      <c r="N34" s="10"/>
      <c r="O34" s="10"/>
      <c r="P34" s="10"/>
    </row>
    <row r="35" spans="1:17" s="3" customFormat="1" x14ac:dyDescent="0.35">
      <c r="A35" s="8"/>
      <c r="B35" s="8"/>
      <c r="C35" s="8"/>
      <c r="D35" s="8"/>
      <c r="E35" s="8"/>
      <c r="F35" s="8"/>
      <c r="G35" s="10"/>
      <c r="H35" s="10"/>
      <c r="I35" s="10"/>
      <c r="J35" s="10"/>
      <c r="K35" s="10"/>
      <c r="L35" s="10"/>
      <c r="M35" s="10"/>
      <c r="N35" s="10"/>
      <c r="O35" s="10"/>
      <c r="P35" s="10"/>
      <c r="Q35" s="10"/>
    </row>
  </sheetData>
  <sheetProtection algorithmName="SHA-512" hashValue="P99lwU5Cuy+MUi/Z1v5qSn+dn1ZymMvNK/kVxKY0e2TBx0jam1kfWKrSqVMmvtmUl9OaIvD0qHB5lWAPerE7Wg==" saltValue="/E6Trbt5P+nQnkjwfk5syw==" spinCount="100000" sheet="1" objects="1" scenarios="1"/>
  <mergeCells count="4">
    <mergeCell ref="H23:M24"/>
    <mergeCell ref="H6:M7"/>
    <mergeCell ref="N6:Q7"/>
    <mergeCell ref="H21:M22"/>
  </mergeCells>
  <hyperlinks>
    <hyperlink ref="N10" r:id="rId1" xr:uid="{52CD03A0-B3C6-4156-9B1C-0F1911B6C2DE}"/>
    <hyperlink ref="N12" r:id="rId2" xr:uid="{BCA33DA2-D684-4265-B92E-CA0A56F98078}"/>
    <hyperlink ref="N14" r:id="rId3" xr:uid="{CA142F48-856D-4F48-A161-8CC14766B74B}"/>
    <hyperlink ref="N9" r:id="rId4" xr:uid="{5740EDA5-97CD-44CB-A9C9-EB4FACAB9EC4}"/>
    <hyperlink ref="N16" r:id="rId5" xr:uid="{4688BBE8-943E-4A7D-AECD-EA55944C18C3}"/>
    <hyperlink ref="N19" r:id="rId6" xr:uid="{0766F2C0-38A0-4D51-9B58-330EA70D43C8}"/>
    <hyperlink ref="H9:L9" location="BU!A1" display="• Registret över insatser till barn och unga (BU)" xr:uid="{5E28F3B1-DBEF-4453-B5B5-2A753090A14C}"/>
    <hyperlink ref="H10:L10" location="EKB_MAN!A1" display="• Registret över ekonomiskt bistånd (EKB)" xr:uid="{F573703E-65D8-4F3B-B524-BEB8BCDC388E}"/>
    <hyperlink ref="H11:M12" location="LSS!A1" display="• Registret över insatser enligt lagen om stöd och service till vissa" xr:uid="{29F8EBF7-739E-4F35-8668-9DE325BB8A49}"/>
    <hyperlink ref="H13:M14" location="LVM!A1" display="• Registret över tvångsvård enligt lagen om vård av missbrukare" xr:uid="{76E04A1B-755B-49B9-928C-F9FB4285E864}"/>
    <hyperlink ref="H15:L16" location="SOL!A1" display="• Registret över insatser till äldre och personer med " xr:uid="{79F6D321-1121-4DD3-B3FF-41AB9A7AB0A5}"/>
    <hyperlink ref="H19:M19" location="HOSP!A1" display="• Registret över legitimerad hälso- och sjukvårdspersonal (HOSP)" xr:uid="{4ABC3026-E4C6-43CD-AA2F-AB3CA70AB773}"/>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8AE8F-263F-423D-9EA6-D9736C63DFB3}">
  <dimension ref="A1:J52"/>
  <sheetViews>
    <sheetView workbookViewId="0"/>
  </sheetViews>
  <sheetFormatPr defaultColWidth="9.1796875" defaultRowHeight="13.5" x14ac:dyDescent="0.35"/>
  <cols>
    <col min="1" max="1" width="2.7265625" style="68" customWidth="1"/>
    <col min="2" max="2" width="26.453125" style="68" customWidth="1"/>
    <col min="3" max="3" width="40.7265625" style="68" customWidth="1"/>
    <col min="4" max="4" width="47" style="89" customWidth="1"/>
    <col min="5" max="5" width="11.7265625" style="68" customWidth="1"/>
    <col min="6" max="6" width="33.1796875" style="68" customWidth="1"/>
    <col min="7" max="7" width="18.453125" style="79" hidden="1" customWidth="1"/>
    <col min="8" max="10" width="0" style="68" hidden="1" customWidth="1"/>
    <col min="11" max="16384" width="9.1796875" style="68"/>
  </cols>
  <sheetData>
    <row r="1" spans="1:10" ht="22.5" x14ac:dyDescent="0.35">
      <c r="B1" s="69" t="s">
        <v>779</v>
      </c>
      <c r="C1" s="69"/>
      <c r="G1" s="131" t="s">
        <v>31</v>
      </c>
      <c r="H1" s="131"/>
      <c r="I1" s="131"/>
    </row>
    <row r="2" spans="1:10" s="85" customFormat="1" ht="16" x14ac:dyDescent="0.35">
      <c r="A2" s="84"/>
      <c r="B2" s="72" t="s">
        <v>12</v>
      </c>
      <c r="C2" s="72" t="s">
        <v>13</v>
      </c>
      <c r="D2" s="99" t="s">
        <v>14</v>
      </c>
      <c r="E2" s="72" t="s">
        <v>15</v>
      </c>
      <c r="F2" s="72" t="s">
        <v>16</v>
      </c>
      <c r="G2" s="73" t="s">
        <v>11</v>
      </c>
      <c r="H2" s="72" t="s">
        <v>214</v>
      </c>
      <c r="I2" s="72" t="s">
        <v>215</v>
      </c>
      <c r="J2" s="72" t="s">
        <v>216</v>
      </c>
    </row>
    <row r="3" spans="1:10" ht="20.149999999999999" customHeight="1" x14ac:dyDescent="0.35">
      <c r="B3" s="80" t="str">
        <f>VLOOKUP($G3,Dold_variabelinfo!$A:$D,COLUMN(Dold_variabelinfo!$B:$B),0)</f>
        <v>ABIDR</v>
      </c>
      <c r="C3" s="81" t="str">
        <f>VLOOKUP($G3,Dold_variabelinfo!$A:$D,COLUMN(Dold_variabelinfo!$C:$C),0)</f>
        <v xml:space="preserve">Anhörigbidrag </v>
      </c>
      <c r="D3" s="81">
        <f>VLOOKUP($G3,Dold_variabelinfo!$A:$D,COLUMN(Dold_variabelinfo!$D:$D),0)</f>
        <v>0</v>
      </c>
      <c r="E3" s="80" t="str">
        <f>VLOOKUP($G3,Dold_variabelinfo!$A:$F,COLUMN(Dold_variabelinfo!$E:$E),0)</f>
        <v>2007</v>
      </c>
      <c r="F3" s="100">
        <f>VLOOKUP($G3,Dold_variabelinfo!$A:$F,COLUMN(Dold_variabelinfo!$F:$F),0)</f>
        <v>0</v>
      </c>
      <c r="G3" s="77" t="s">
        <v>520</v>
      </c>
      <c r="H3" s="133" t="b">
        <v>0</v>
      </c>
      <c r="I3" s="68">
        <f>IF(H3,1,0)</f>
        <v>0</v>
      </c>
      <c r="J3" s="68">
        <f>I3</f>
        <v>0</v>
      </c>
    </row>
    <row r="4" spans="1:10" ht="69" x14ac:dyDescent="0.35">
      <c r="B4" s="80" t="str">
        <f>VLOOKUP($G4,Dold_variabelinfo!$A:$D,COLUMN(Dold_variabelinfo!$B:$B),0)</f>
        <v>ABIST</v>
      </c>
      <c r="C4" s="81" t="str">
        <f>VLOOKUP($G4,Dold_variabelinfo!$A:$D,COLUMN(Dold_variabelinfo!$C:$C),0)</f>
        <v>Annat bistånd</v>
      </c>
      <c r="D4" s="81" t="str">
        <f>VLOOKUP($G4,Dold_variabelinfo!$A:$D,COLUMN(Dold_variabelinfo!$D:$D),0)</f>
        <v>Med annat biståndsbeslutat boende enligt SoL avses här alla former av boenden enligt SoL, som inte är särskilt boende enligt definitionen ovan. Exempel på annat boende är hem med HVB-tillstånd och familjehem. Till annat boende räknas i detta fall också bostäder där kommunen är kontraktsinnehavare, s.k. ”sociala kontrakt”.</v>
      </c>
      <c r="E4" s="80" t="str">
        <f>VLOOKUP($G4,Dold_variabelinfo!$A:$F,COLUMN(Dold_variabelinfo!$E:$E),0)</f>
        <v>2007-2008, 2010-</v>
      </c>
      <c r="F4" s="81">
        <f>VLOOKUP($G4,Dold_variabelinfo!$A:$F,COLUMN(Dold_variabelinfo!$F:$F),0)</f>
        <v>0</v>
      </c>
      <c r="G4" s="77" t="s">
        <v>524</v>
      </c>
      <c r="H4" s="133" t="b">
        <v>0</v>
      </c>
      <c r="I4" s="68">
        <f t="shared" ref="I4:I52" si="0">IF(H4,1,0)</f>
        <v>0</v>
      </c>
      <c r="J4" s="68">
        <f t="shared" ref="J4:J52" si="1">I4</f>
        <v>0</v>
      </c>
    </row>
    <row r="5" spans="1:10" ht="80.5" x14ac:dyDescent="0.35">
      <c r="B5" s="80" t="str">
        <f>VLOOKUP($G5,Dold_variabelinfo!$A:$D,COLUMN(Dold_variabelinfo!$B:$B),0)</f>
        <v>ABO</v>
      </c>
      <c r="C5" s="81" t="str">
        <f>VLOOKUP($G5,Dold_variabelinfo!$A:$D,COLUMN(Dold_variabelinfo!$C:$C),0)</f>
        <v xml:space="preserve">Annat boende </v>
      </c>
      <c r="D5" s="81" t="str">
        <f>VLOOKUP($G5,Dold_variabelinfo!$A:$D,COLUMN(Dold_variabelinfo!$D:$D),0)</f>
        <v>Med annat boende avses här alla former av boenden som inte är ordinärt boende eller särskilt boende enligt definitionerna ovan. Exempel på annat boende är HVB-hem oavsett driftsform, bostad med särskild service eller annan särskilt anpassad bostad enligt LSS, familjehem, härbärgen och bostäder där kommunen är kontraktsinnehavare, s.k. ”sociala kontrakt”. Till annat boende räknas i detta fall också hemlöshet.</v>
      </c>
      <c r="E5" s="80" t="str">
        <f>VLOOKUP($G5,Dold_variabelinfo!$A:$F,COLUMN(Dold_variabelinfo!$E:$E),0)</f>
        <v>2007-2012</v>
      </c>
      <c r="F5" s="81">
        <f>VLOOKUP($G5,Dold_variabelinfo!$A:$F,COLUMN(Dold_variabelinfo!$F:$F),0)</f>
        <v>0</v>
      </c>
      <c r="G5" s="77" t="s">
        <v>528</v>
      </c>
      <c r="H5" s="133" t="b">
        <v>0</v>
      </c>
      <c r="I5" s="68">
        <f t="shared" si="0"/>
        <v>0</v>
      </c>
      <c r="J5" s="68">
        <f t="shared" si="1"/>
        <v>0</v>
      </c>
    </row>
    <row r="6" spans="1:10" ht="20.149999999999999" customHeight="1" x14ac:dyDescent="0.35">
      <c r="B6" s="80" t="str">
        <f>VLOOKUP($G6,Dold_variabelinfo!$A:$D,COLUMN(Dold_variabelinfo!$B:$B),0)</f>
        <v>ADAT</v>
      </c>
      <c r="C6" s="81" t="str">
        <f>VLOOKUP($G6,Dold_variabelinfo!$A:$D,COLUMN(Dold_variabelinfo!$C:$C),0)</f>
        <v>Datum för beslut om avslut av bistånd</v>
      </c>
      <c r="D6" s="81" t="str">
        <f>VLOOKUP($G6,Dold_variabelinfo!$A:$D,COLUMN(Dold_variabelinfo!$D:$D),0)</f>
        <v>Datum då beslut togs att avsluta brukarens bistånd</v>
      </c>
      <c r="E6" s="80" t="str">
        <f>VLOOKUP($G6,Dold_variabelinfo!$A:$F,COLUMN(Dold_variabelinfo!$E:$E),0)</f>
        <v>2008-2009</v>
      </c>
      <c r="F6" s="81">
        <f>VLOOKUP($G6,Dold_variabelinfo!$A:$F,COLUMN(Dold_variabelinfo!$F:$F),0)</f>
        <v>0</v>
      </c>
      <c r="G6" s="77" t="s">
        <v>533</v>
      </c>
      <c r="H6" s="133" t="b">
        <v>0</v>
      </c>
      <c r="I6" s="68">
        <f t="shared" si="0"/>
        <v>0</v>
      </c>
      <c r="J6" s="68">
        <f t="shared" si="1"/>
        <v>0</v>
      </c>
    </row>
    <row r="7" spans="1:10" ht="20.149999999999999" customHeight="1" x14ac:dyDescent="0.35">
      <c r="B7" s="80" t="str">
        <f>VLOOKUP($G7,Dold_variabelinfo!$A:$D,COLUMN(Dold_variabelinfo!$B:$B),0)</f>
        <v>ALDER</v>
      </c>
      <c r="C7" s="81" t="str">
        <f>VLOOKUP($G7,Dold_variabelinfo!$A:$D,COLUMN(Dold_variabelinfo!$C:$C),0)</f>
        <v>Ålder</v>
      </c>
      <c r="D7" s="81" t="str">
        <f>VLOOKUP($G7,Dold_variabelinfo!$A:$D,COLUMN(Dold_variabelinfo!$D:$D),0)</f>
        <v>Ålder vid årets slut</v>
      </c>
      <c r="E7" s="80" t="str">
        <f>VLOOKUP($G7,Dold_variabelinfo!$A:$F,COLUMN(Dold_variabelinfo!$E:$E),0)</f>
        <v>2007-</v>
      </c>
      <c r="F7" s="81">
        <f>VLOOKUP($G7,Dold_variabelinfo!$A:$F,COLUMN(Dold_variabelinfo!$F:$F),0)</f>
        <v>0</v>
      </c>
      <c r="G7" s="77" t="s">
        <v>538</v>
      </c>
      <c r="H7" s="133" t="b">
        <v>0</v>
      </c>
      <c r="I7" s="68">
        <f t="shared" si="0"/>
        <v>0</v>
      </c>
      <c r="J7" s="68">
        <f t="shared" si="1"/>
        <v>0</v>
      </c>
    </row>
    <row r="8" spans="1:10" ht="20.149999999999999" customHeight="1" x14ac:dyDescent="0.35">
      <c r="B8" s="80" t="str">
        <f>VLOOKUP($G8,Dold_variabelinfo!$A:$D,COLUMN(Dold_variabelinfo!$B:$B),0)</f>
        <v>ANNAN</v>
      </c>
      <c r="C8" s="81" t="str">
        <f>VLOOKUP($G8,Dold_variabelinfo!$A:$D,COLUMN(Dold_variabelinfo!$C:$C),0)</f>
        <v>Annan insats</v>
      </c>
      <c r="D8" s="81">
        <f>VLOOKUP($G8,Dold_variabelinfo!$A:$D,COLUMN(Dold_variabelinfo!$D:$D),0)</f>
        <v>0</v>
      </c>
      <c r="E8" s="80" t="str">
        <f>VLOOKUP($G8,Dold_variabelinfo!$A:$F,COLUMN(Dold_variabelinfo!$E:$E),0)</f>
        <v>2008-2009</v>
      </c>
      <c r="F8" s="81">
        <f>VLOOKUP($G8,Dold_variabelinfo!$A:$F,COLUMN(Dold_variabelinfo!$F:$F),0)</f>
        <v>0</v>
      </c>
      <c r="G8" s="77" t="s">
        <v>539</v>
      </c>
      <c r="H8" s="133" t="b">
        <v>0</v>
      </c>
      <c r="I8" s="68">
        <f t="shared" si="0"/>
        <v>0</v>
      </c>
      <c r="J8" s="68">
        <f t="shared" si="1"/>
        <v>0</v>
      </c>
    </row>
    <row r="9" spans="1:10" ht="20.149999999999999" customHeight="1" x14ac:dyDescent="0.35">
      <c r="B9" s="80" t="str">
        <f>VLOOKUP($G9,Dold_variabelinfo!$A:$D,COLUMN(Dold_variabelinfo!$B:$B),0)</f>
        <v>AR</v>
      </c>
      <c r="C9" s="81" t="str">
        <f>VLOOKUP($G9,Dold_variabelinfo!$A:$D,COLUMN(Dold_variabelinfo!$C:$C),0)</f>
        <v>År</v>
      </c>
      <c r="D9" s="81" t="str">
        <f>VLOOKUP($G9,Dold_variabelinfo!$A:$D,COLUMN(Dold_variabelinfo!$D:$D),0)</f>
        <v>Statistikår</v>
      </c>
      <c r="E9" s="80" t="str">
        <f>VLOOKUP($G9,Dold_variabelinfo!$A:$F,COLUMN(Dold_variabelinfo!$E:$E),0)</f>
        <v>2007-</v>
      </c>
      <c r="F9" s="81">
        <f>VLOOKUP($G9,Dold_variabelinfo!$A:$F,COLUMN(Dold_variabelinfo!$F:$F),0)</f>
        <v>0</v>
      </c>
      <c r="G9" s="77" t="s">
        <v>542</v>
      </c>
      <c r="H9" s="133" t="b">
        <v>0</v>
      </c>
      <c r="I9" s="68">
        <f t="shared" si="0"/>
        <v>0</v>
      </c>
      <c r="J9" s="68">
        <f t="shared" si="1"/>
        <v>0</v>
      </c>
    </row>
    <row r="10" spans="1:10" ht="34.5" x14ac:dyDescent="0.35">
      <c r="B10" s="80" t="str">
        <f>VLOOKUP($G10,Dold_variabelinfo!$A:$D,COLUMN(Dold_variabelinfo!$B:$B),0)</f>
        <v>AVAN</v>
      </c>
      <c r="C10" s="81" t="str">
        <f>VLOOKUP($G10,Dold_variabelinfo!$A:$D,COLUMN(Dold_variabelinfo!$C:$C),0)</f>
        <v>Avlösning av anhörig</v>
      </c>
      <c r="D10" s="81" t="str">
        <f>VLOOKUP($G10,Dold_variabelinfo!$A:$D,COLUMN(Dold_variabelinfo!$D:$D),0)</f>
        <v>Brukaren har den sista dagen i månaden ett verkställt biståndsbeslut om avlösning av anhörig i hemmet som inte ingår i ett hemtjänstbeslut</v>
      </c>
      <c r="E10" s="80" t="str">
        <f>VLOOKUP($G10,Dold_variabelinfo!$A:$F,COLUMN(Dold_variabelinfo!$E:$E),0)</f>
        <v>2007-</v>
      </c>
      <c r="F10" s="81">
        <f>VLOOKUP($G10,Dold_variabelinfo!$A:$F,COLUMN(Dold_variabelinfo!$F:$F),0)</f>
        <v>0</v>
      </c>
      <c r="G10" s="77" t="s">
        <v>544</v>
      </c>
      <c r="H10" s="133" t="b">
        <v>0</v>
      </c>
      <c r="I10" s="68">
        <f t="shared" si="0"/>
        <v>0</v>
      </c>
      <c r="J10" s="68">
        <f t="shared" si="1"/>
        <v>0</v>
      </c>
    </row>
    <row r="11" spans="1:10" ht="23" x14ac:dyDescent="0.35">
      <c r="B11" s="80" t="str">
        <f>VLOOKUP($G11,Dold_variabelinfo!$A:$D,COLUMN(Dold_variabelinfo!$B:$B),0)</f>
        <v>AVDAT</v>
      </c>
      <c r="C11" s="81" t="str">
        <f>VLOOKUP($G11,Dold_variabelinfo!$A:$D,COLUMN(Dold_variabelinfo!$C:$C),0)</f>
        <v>Datum för avslut utan verkställan</v>
      </c>
      <c r="D11" s="81" t="str">
        <f>VLOOKUP($G11,Dold_variabelinfo!$A:$D,COLUMN(Dold_variabelinfo!$D:$D),0)</f>
        <v>Om ett biståndsbeslut om insats avslutas utan att insatsen har verkställts anges här datum då beslutet avslutades.</v>
      </c>
      <c r="E11" s="80" t="str">
        <f>VLOOKUP($G11,Dold_variabelinfo!$A:$F,COLUMN(Dold_variabelinfo!$E:$E),0)</f>
        <v>2008-2009</v>
      </c>
      <c r="F11" s="81">
        <f>VLOOKUP($G11,Dold_variabelinfo!$A:$F,COLUMN(Dold_variabelinfo!$F:$F),0)</f>
        <v>0</v>
      </c>
      <c r="G11" s="77" t="s">
        <v>548</v>
      </c>
      <c r="H11" s="133" t="b">
        <v>0</v>
      </c>
      <c r="I11" s="68">
        <f t="shared" si="0"/>
        <v>0</v>
      </c>
      <c r="J11" s="68">
        <f t="shared" si="1"/>
        <v>0</v>
      </c>
    </row>
    <row r="12" spans="1:10" ht="23" x14ac:dyDescent="0.35">
      <c r="B12" s="80" t="str">
        <f>VLOOKUP($G12,Dold_variabelinfo!$A:$D,COLUMN(Dold_variabelinfo!$B:$B),0)</f>
        <v>BDAT</v>
      </c>
      <c r="C12" s="81" t="str">
        <f>VLOOKUP($G12,Dold_variabelinfo!$A:$D,COLUMN(Dold_variabelinfo!$C:$C),0)</f>
        <v>Datum för beslut</v>
      </c>
      <c r="D12" s="81" t="str">
        <f>VLOOKUP($G12,Dold_variabelinfo!$A:$D,COLUMN(Dold_variabelinfo!$D:$D),0)</f>
        <v>Datum då biståndsbeslut fattats enligt 4 kap 1 § SoL om berörd insats.</v>
      </c>
      <c r="E12" s="80" t="str">
        <f>VLOOKUP($G12,Dold_variabelinfo!$A:$F,COLUMN(Dold_variabelinfo!$E:$E),0)</f>
        <v>2008-2009</v>
      </c>
      <c r="F12" s="81">
        <f>VLOOKUP($G12,Dold_variabelinfo!$A:$F,COLUMN(Dold_variabelinfo!$F:$F),0)</f>
        <v>0</v>
      </c>
      <c r="G12" s="77" t="s">
        <v>552</v>
      </c>
      <c r="H12" s="133" t="b">
        <v>0</v>
      </c>
      <c r="I12" s="68">
        <f t="shared" si="0"/>
        <v>0</v>
      </c>
      <c r="J12" s="68">
        <f t="shared" si="1"/>
        <v>0</v>
      </c>
    </row>
    <row r="13" spans="1:10" ht="20.149999999999999" customHeight="1" x14ac:dyDescent="0.35">
      <c r="B13" s="80" t="str">
        <f>VLOOKUP($G13,Dold_variabelinfo!$A:$D,COLUMN(Dold_variabelinfo!$B:$B),0)</f>
        <v>BESLUT</v>
      </c>
      <c r="C13" s="81" t="str">
        <f>VLOOKUP($G13,Dold_variabelinfo!$A:$D,COLUMN(Dold_variabelinfo!$C:$C),0)</f>
        <v>Vad biståndsbeslutet för brukaren avser</v>
      </c>
      <c r="D13" s="81">
        <f>VLOOKUP($G13,Dold_variabelinfo!$A:$D,COLUMN(Dold_variabelinfo!$D:$D),0)</f>
        <v>0</v>
      </c>
      <c r="E13" s="80" t="str">
        <f>VLOOKUP($G13,Dold_variabelinfo!$A:$F,COLUMN(Dold_variabelinfo!$E:$E),0)</f>
        <v>2008-2009</v>
      </c>
      <c r="F13" s="81">
        <f>VLOOKUP($G13,Dold_variabelinfo!$A:$F,COLUMN(Dold_variabelinfo!$F:$F),0)</f>
        <v>0</v>
      </c>
      <c r="G13" s="77" t="s">
        <v>556</v>
      </c>
      <c r="H13" s="133" t="b">
        <v>0</v>
      </c>
      <c r="I13" s="68">
        <f t="shared" si="0"/>
        <v>0</v>
      </c>
      <c r="J13" s="68">
        <f t="shared" si="1"/>
        <v>0</v>
      </c>
    </row>
    <row r="14" spans="1:10" ht="20.149999999999999" customHeight="1" x14ac:dyDescent="0.35">
      <c r="B14" s="80" t="str">
        <f>VLOOKUP($G14,Dold_variabelinfo!$A:$D,COLUMN(Dold_variabelinfo!$B:$B),0)</f>
        <v>BOFORM</v>
      </c>
      <c r="C14" s="81" t="str">
        <f>VLOOKUP($G14,Dold_variabelinfo!$A:$D,COLUMN(Dold_variabelinfo!$C:$C),0)</f>
        <v>Boendeform</v>
      </c>
      <c r="D14" s="81" t="str">
        <f>VLOOKUP($G14,Dold_variabelinfo!$A:$D,COLUMN(Dold_variabelinfo!$D:$D),0)</f>
        <v>Brukarens permanentboende den sista dagen i månaden</v>
      </c>
      <c r="E14" s="80" t="str">
        <f>VLOOKUP($G14,Dold_variabelinfo!$A:$F,COLUMN(Dold_variabelinfo!$E:$E),0)</f>
        <v>2013-</v>
      </c>
      <c r="F14" s="81">
        <f>VLOOKUP($G14,Dold_variabelinfo!$A:$F,COLUMN(Dold_variabelinfo!$F:$F),0)</f>
        <v>0</v>
      </c>
      <c r="G14" s="77" t="s">
        <v>557</v>
      </c>
      <c r="H14" s="133" t="b">
        <v>0</v>
      </c>
      <c r="I14" s="68">
        <f t="shared" si="0"/>
        <v>0</v>
      </c>
      <c r="J14" s="68">
        <f t="shared" si="1"/>
        <v>0</v>
      </c>
    </row>
    <row r="15" spans="1:10" ht="69" x14ac:dyDescent="0.35">
      <c r="B15" s="80" t="str">
        <f>VLOOKUP($G15,Dold_variabelinfo!$A:$D,COLUMN(Dold_variabelinfo!$B:$B),0)</f>
        <v>BOSTO</v>
      </c>
      <c r="C15" s="81" t="str">
        <f>VLOOKUP($G15,Dold_variabelinfo!$A:$D,COLUMN(Dold_variabelinfo!$C:$C),0)</f>
        <v xml:space="preserve">Boendestöd </v>
      </c>
      <c r="D15" s="81" t="str">
        <f>VLOOKUP($G15,Dold_variabelinfo!$A:$D,COLUMN(Dold_variabelinfo!$D:$D),0)</f>
        <v>Med boendestöd avses bistånd i form av stöd i den dagliga livsföringen riktat till särskilda målgrupper. Till särskilda målgrupper hör bl.a. personer med psykisk funktionsnedsättning. Boendestöd kan vara ett såväl praktiskt som socialt stöd för att stärka en persons förmåga att klara vardagen i bostaden och ute i samhället.</v>
      </c>
      <c r="E15" s="80" t="str">
        <f>VLOOKUP($G15,Dold_variabelinfo!$A:$F,COLUMN(Dold_variabelinfo!$E:$E),0)</f>
        <v>2007-2008, 2010-</v>
      </c>
      <c r="F15" s="81">
        <f>VLOOKUP($G15,Dold_variabelinfo!$A:$F,COLUMN(Dold_variabelinfo!$F:$F),0)</f>
        <v>0</v>
      </c>
      <c r="G15" s="77" t="s">
        <v>562</v>
      </c>
      <c r="H15" s="133" t="b">
        <v>0</v>
      </c>
      <c r="I15" s="68">
        <f t="shared" si="0"/>
        <v>0</v>
      </c>
      <c r="J15" s="68">
        <f t="shared" si="1"/>
        <v>0</v>
      </c>
    </row>
    <row r="16" spans="1:10" ht="20.149999999999999" customHeight="1" x14ac:dyDescent="0.35">
      <c r="B16" s="101" t="str">
        <f>VLOOKUP($G16,Dold_variabelinfo!$A:$D,COLUMN(Dold_variabelinfo!$B:$B),0)</f>
        <v>BOTIM</v>
      </c>
      <c r="C16" s="102" t="str">
        <f>VLOOKUP($G16,Dold_variabelinfo!$A:$D,COLUMN(Dold_variabelinfo!$C:$C),0)</f>
        <v xml:space="preserve">Boendestödstimmar </v>
      </c>
      <c r="D16" s="102" t="str">
        <f>VLOOKUP($G16,Dold_variabelinfo!$A:$D,COLUMN(Dold_variabelinfo!$D:$D),0)</f>
        <v xml:space="preserve">Antal beviljade boendestödstimmar under månaden </v>
      </c>
      <c r="E16" s="101" t="str">
        <f>VLOOKUP($G16,Dold_variabelinfo!$A:$F,COLUMN(Dold_variabelinfo!$E:$E),0)</f>
        <v>2007-2012</v>
      </c>
      <c r="F16" s="102" t="str">
        <f>VLOOKUP($G16,Dold_variabelinfo!$A:$F,COLUMN(Dold_variabelinfo!$F:$F),0)</f>
        <v>Av låg kvalitet och bör undvikas</v>
      </c>
      <c r="G16" s="77" t="s">
        <v>566</v>
      </c>
      <c r="H16" s="133" t="b">
        <v>0</v>
      </c>
      <c r="I16" s="68">
        <f t="shared" si="0"/>
        <v>0</v>
      </c>
      <c r="J16" s="68">
        <f t="shared" si="1"/>
        <v>0</v>
      </c>
    </row>
    <row r="17" spans="2:10" ht="69" x14ac:dyDescent="0.35">
      <c r="B17" s="80" t="str">
        <f>VLOOKUP($G17,Dold_variabelinfo!$A:$D,COLUMN(Dold_variabelinfo!$B:$B),0)</f>
        <v>DAGV</v>
      </c>
      <c r="C17" s="81" t="str">
        <f>VLOOKUP($G17,Dold_variabelinfo!$A:$D,COLUMN(Dold_variabelinfo!$C:$C),0)</f>
        <v>Dagverksamhet</v>
      </c>
      <c r="D17" s="81" t="str">
        <f>VLOOKUP($G17,Dold_variabelinfo!$A:$D,COLUMN(Dold_variabelinfo!$D:$D),0)</f>
        <v>Med dagverksamhet avses bistånd i form av sysselsättning, gemenskap, behandling eller rehabilitering under dagtid utanför den egna bostaden. Så kallade öppna verksamheter, dvs. verksamheter i vilka personer kan delta utan ett individuellt beslut, t.ex. kaféverksamheter och andra former av träffpunkter avses inte.</v>
      </c>
      <c r="E17" s="80" t="str">
        <f>VLOOKUP($G17,Dold_variabelinfo!$A:$F,COLUMN(Dold_variabelinfo!$E:$E),0)</f>
        <v>2007-2008, 2010-</v>
      </c>
      <c r="F17" s="81">
        <f>VLOOKUP($G17,Dold_variabelinfo!$A:$F,COLUMN(Dold_variabelinfo!$F:$F),0)</f>
        <v>0</v>
      </c>
      <c r="G17" s="77" t="s">
        <v>570</v>
      </c>
      <c r="H17" s="133" t="b">
        <v>0</v>
      </c>
      <c r="I17" s="68">
        <f t="shared" si="0"/>
        <v>0</v>
      </c>
      <c r="J17" s="68">
        <f t="shared" si="1"/>
        <v>0</v>
      </c>
    </row>
    <row r="18" spans="2:10" ht="20.149999999999999" customHeight="1" x14ac:dyDescent="0.35">
      <c r="B18" s="80" t="str">
        <f>VLOOKUP($G18,Dold_variabelinfo!$A:$D,COLUMN(Dold_variabelinfo!$B:$B),0)</f>
        <v>DATAVREG</v>
      </c>
      <c r="C18" s="81" t="str">
        <f>VLOOKUP($G18,Dold_variabelinfo!$A:$D,COLUMN(Dold_variabelinfo!$C:$C),0)</f>
        <v>Förändringsdatum</v>
      </c>
      <c r="D18" s="81" t="str">
        <f>VLOOKUP($G18,Dold_variabelinfo!$A:$D,COLUMN(Dold_variabelinfo!$D:$D),0)</f>
        <v>Datum för SURV-händelsen. Tom då SURV = 1 eller 2</v>
      </c>
      <c r="E18" s="80" t="str">
        <f>VLOOKUP($G18,Dold_variabelinfo!$A:$F,COLUMN(Dold_variabelinfo!$E:$E),0)</f>
        <v>2008-2012</v>
      </c>
      <c r="F18" s="81" t="str">
        <f>VLOOKUP($G18,Dold_variabelinfo!$A:$F,COLUMN(Dold_variabelinfo!$F:$F),0)</f>
        <v>Uppgift från SCB</v>
      </c>
      <c r="G18" s="77" t="s">
        <v>574</v>
      </c>
      <c r="H18" s="133" t="b">
        <v>0</v>
      </c>
      <c r="I18" s="68">
        <f t="shared" si="0"/>
        <v>0</v>
      </c>
      <c r="J18" s="68">
        <f t="shared" si="1"/>
        <v>0</v>
      </c>
    </row>
    <row r="19" spans="2:10" ht="23" x14ac:dyDescent="0.35">
      <c r="B19" s="101" t="str">
        <f>VLOOKUP($G19,Dold_variabelinfo!$A:$D,COLUMN(Dold_variabelinfo!$B:$B),0)</f>
        <v>DODSDATN</v>
      </c>
      <c r="C19" s="102" t="str">
        <f>VLOOKUP($G19,Dold_variabelinfo!$A:$D,COLUMN(Dold_variabelinfo!$C:$C),0)</f>
        <v>Dödsdatum</v>
      </c>
      <c r="D19" s="102">
        <f>VLOOKUP($G19,Dold_variabelinfo!$A:$D,COLUMN(Dold_variabelinfo!$D:$D),0)</f>
        <v>0</v>
      </c>
      <c r="E19" s="101" t="str">
        <f>VLOOKUP($G19,Dold_variabelinfo!$A:$F,COLUMN(Dold_variabelinfo!$E:$E),0)</f>
        <v>2013-</v>
      </c>
      <c r="F19" s="102" t="str">
        <f>VLOOKUP($G19,Dold_variabelinfo!$A:$F,COLUMN(Dold_variabelinfo!$F:$F),0)</f>
        <v>Numeriskt format, större bortfall än dess alfanumeriska motsvarighet.</v>
      </c>
      <c r="G19" s="77" t="s">
        <v>578</v>
      </c>
      <c r="H19" s="133" t="b">
        <v>0</v>
      </c>
      <c r="I19" s="68">
        <f t="shared" si="0"/>
        <v>0</v>
      </c>
      <c r="J19" s="68">
        <f t="shared" si="1"/>
        <v>0</v>
      </c>
    </row>
    <row r="20" spans="2:10" ht="46" x14ac:dyDescent="0.35">
      <c r="B20" s="80" t="str">
        <f>VLOOKUP($G20,Dold_variabelinfo!$A:$D,COLUMN(Dold_variabelinfo!$B:$B),0)</f>
        <v>EPH</v>
      </c>
      <c r="C20" s="81" t="str">
        <f>VLOOKUP($G20,Dold_variabelinfo!$A:$D,COLUMN(Dold_variabelinfo!$C:$C),0)</f>
        <v>Enpersonshushåll</v>
      </c>
      <c r="D20" s="81" t="str">
        <f>VLOOKUP($G20,Dold_variabelinfo!$A:$D,COLUMN(Dold_variabelinfo!$D:$D),0)</f>
        <v>Med enpersonshushåll avses här att en person inte delar bostad med maka/make/sam-boende/partner eller annan/andra nära anhörig/anhöriga. Med anhörig avses person inom familjen eller bland de närmaste släktingarna.</v>
      </c>
      <c r="E20" s="80" t="str">
        <f>VLOOKUP($G20,Dold_variabelinfo!$A:$F,COLUMN(Dold_variabelinfo!$E:$E),0)</f>
        <v>2007-2009</v>
      </c>
      <c r="F20" s="81">
        <f>VLOOKUP($G20,Dold_variabelinfo!$A:$F,COLUMN(Dold_variabelinfo!$F:$F),0)</f>
        <v>0</v>
      </c>
      <c r="G20" s="77" t="s">
        <v>581</v>
      </c>
      <c r="H20" s="133" t="b">
        <v>0</v>
      </c>
      <c r="I20" s="68">
        <f t="shared" si="0"/>
        <v>0</v>
      </c>
      <c r="J20" s="68">
        <f t="shared" si="1"/>
        <v>0</v>
      </c>
    </row>
    <row r="21" spans="2:10" ht="23" x14ac:dyDescent="0.35">
      <c r="B21" s="101" t="str">
        <f>VLOOKUP($G21,Dold_variabelinfo!$A:$D,COLUMN(Dold_variabelinfo!$B:$B),0)</f>
        <v>FODDATN</v>
      </c>
      <c r="C21" s="102" t="str">
        <f>VLOOKUP($G21,Dold_variabelinfo!$A:$D,COLUMN(Dold_variabelinfo!$C:$C),0)</f>
        <v>Födelsedatum</v>
      </c>
      <c r="D21" s="102" t="str">
        <f>VLOOKUP($G21,Dold_variabelinfo!$A:$D,COLUMN(Dold_variabelinfo!$D:$D),0)</f>
        <v>Brukarens födelsedatum</v>
      </c>
      <c r="E21" s="101" t="str">
        <f>VLOOKUP($G21,Dold_variabelinfo!$A:$F,COLUMN(Dold_variabelinfo!$E:$E),0)</f>
        <v>2007-</v>
      </c>
      <c r="F21" s="102" t="str">
        <f>VLOOKUP($G21,Dold_variabelinfo!$A:$F,COLUMN(Dold_variabelinfo!$F:$F),0)</f>
        <v xml:space="preserve">För fullständigt datum krävs särskild motivering </v>
      </c>
      <c r="G21" s="77" t="s">
        <v>586</v>
      </c>
      <c r="H21" s="133" t="b">
        <v>0</v>
      </c>
      <c r="I21" s="68">
        <f t="shared" si="0"/>
        <v>0</v>
      </c>
      <c r="J21" s="68">
        <f t="shared" si="1"/>
        <v>0</v>
      </c>
    </row>
    <row r="22" spans="2:10" ht="23" x14ac:dyDescent="0.35">
      <c r="B22" s="80" t="str">
        <f>VLOOKUP($G22,Dold_variabelinfo!$A:$D,COLUMN(Dold_variabelinfo!$B:$B),0)</f>
        <v>FORENKLAT</v>
      </c>
      <c r="C22" s="81" t="str">
        <f>VLOOKUP($G22,Dold_variabelinfo!$A:$D,COLUMN(Dold_variabelinfo!$C:$C),0)</f>
        <v>Förenklat beslut</v>
      </c>
      <c r="D22" s="81" t="str">
        <f>VLOOKUP($G22,Dold_variabelinfo!$A:$D,COLUMN(Dold_variabelinfo!$D:$D),0)</f>
        <v>Beslut utan föregående individuell behovsprövning (4kap. 2a § SoL)</v>
      </c>
      <c r="E22" s="80" t="str">
        <f>VLOOKUP($G22,Dold_variabelinfo!$A:$F,COLUMN(Dold_variabelinfo!$E:$E),0)</f>
        <v>2022-07-01-</v>
      </c>
      <c r="F22" s="81">
        <f>VLOOKUP($G22,Dold_variabelinfo!$A:$F,COLUMN(Dold_variabelinfo!$F:$F),0)</f>
        <v>0</v>
      </c>
      <c r="G22" s="77" t="s">
        <v>588</v>
      </c>
      <c r="H22" s="133" t="b">
        <v>0</v>
      </c>
      <c r="I22" s="68">
        <f t="shared" si="0"/>
        <v>0</v>
      </c>
      <c r="J22" s="68">
        <f t="shared" si="1"/>
        <v>0</v>
      </c>
    </row>
    <row r="23" spans="2:10" ht="20.149999999999999" customHeight="1" x14ac:dyDescent="0.35">
      <c r="B23" s="80" t="str">
        <f>VLOOKUP($G23,Dold_variabelinfo!$A:$D,COLUMN(Dold_variabelinfo!$B:$B),0)</f>
        <v>HKOM</v>
      </c>
      <c r="C23" s="81" t="str">
        <f>VLOOKUP($G23,Dold_variabelinfo!$A:$D,COLUMN(Dold_variabelinfo!$C:$C),0)</f>
        <v>Hemkommun</v>
      </c>
      <c r="D23" s="81" t="str">
        <f>VLOOKUP($G23,Dold_variabelinfo!$A:$D,COLUMN(Dold_variabelinfo!$D:$D),0)</f>
        <v>Hemkommun (i slutet av perioden)</v>
      </c>
      <c r="E23" s="80" t="str">
        <f>VLOOKUP($G23,Dold_variabelinfo!$A:$F,COLUMN(Dold_variabelinfo!$E:$E),0)</f>
        <v>2007-2012</v>
      </c>
      <c r="F23" s="81">
        <f>VLOOKUP($G23,Dold_variabelinfo!$A:$F,COLUMN(Dold_variabelinfo!$F:$F),0)</f>
        <v>0</v>
      </c>
      <c r="G23" s="77" t="s">
        <v>590</v>
      </c>
      <c r="H23" s="133" t="b">
        <v>0</v>
      </c>
      <c r="I23" s="68">
        <f t="shared" si="0"/>
        <v>0</v>
      </c>
      <c r="J23" s="68">
        <f t="shared" si="1"/>
        <v>0</v>
      </c>
    </row>
    <row r="24" spans="2:10" ht="69" x14ac:dyDescent="0.35">
      <c r="B24" s="80" t="str">
        <f>VLOOKUP($G24,Dold_variabelinfo!$A:$D,COLUMN(Dold_variabelinfo!$B:$B),0)</f>
        <v>HTJ</v>
      </c>
      <c r="C24" s="81" t="str">
        <f>VLOOKUP($G24,Dold_variabelinfo!$A:$D,COLUMN(Dold_variabelinfo!$C:$C),0)</f>
        <v xml:space="preserve">Hemtjänst </v>
      </c>
      <c r="D24" s="81" t="str">
        <f>VLOOKUP($G24,Dold_variabelinfo!$A:$D,COLUMN(Dold_variabelinfo!$D:$D),0)</f>
        <v>Med hemtjänst avses biståndsbeslutad service och personlig omvårdnad i den enskildes bostad i ordinärt boende, i särskilt boende eller i annat boende. Service avser t.ex. praktisk hjälp med hemmets skötsel, såsom städning och tvätt, hjälp med inköp, ärenden på post- och bankkontor, hjälp med tillredning av måltid</v>
      </c>
      <c r="E24" s="80" t="str">
        <f>VLOOKUP($G24,Dold_variabelinfo!$A:$F,COLUMN(Dold_variabelinfo!$E:$E),0)</f>
        <v>2007-2008, 2010-</v>
      </c>
      <c r="F24" s="81">
        <f>VLOOKUP($G24,Dold_variabelinfo!$A:$F,COLUMN(Dold_variabelinfo!$F:$F),0)</f>
        <v>0</v>
      </c>
      <c r="G24" s="77" t="s">
        <v>594</v>
      </c>
      <c r="H24" s="133" t="b">
        <v>0</v>
      </c>
      <c r="I24" s="68">
        <f t="shared" si="0"/>
        <v>0</v>
      </c>
      <c r="J24" s="68">
        <f t="shared" si="1"/>
        <v>0</v>
      </c>
    </row>
    <row r="25" spans="2:10" ht="23" x14ac:dyDescent="0.35">
      <c r="B25" s="80" t="str">
        <f>VLOOKUP($G25,Dold_variabelinfo!$A:$D,COLUMN(Dold_variabelinfo!$B:$B),0)</f>
        <v>HTJAVAN</v>
      </c>
      <c r="C25" s="81" t="str">
        <f>VLOOKUP($G25,Dold_variabelinfo!$A:$D,COLUMN(Dold_variabelinfo!$C:$C),0)</f>
        <v>Hemtjänst avser avlösning av anhörig</v>
      </c>
      <c r="D25" s="81" t="str">
        <f>VLOOKUP($G25,Dold_variabelinfo!$A:$D,COLUMN(Dold_variabelinfo!$D:$D),0)</f>
        <v>Verkställigheten av beslutet om hemtjänst avser avlösning av anhörig</v>
      </c>
      <c r="E25" s="80" t="str">
        <f>VLOOKUP($G25,Dold_variabelinfo!$A:$F,COLUMN(Dold_variabelinfo!$E:$E),0)</f>
        <v>2013-</v>
      </c>
      <c r="F25" s="81">
        <f>VLOOKUP($G25,Dold_variabelinfo!$A:$F,COLUMN(Dold_variabelinfo!$F:$F),0)</f>
        <v>0</v>
      </c>
      <c r="G25" s="77" t="s">
        <v>598</v>
      </c>
      <c r="H25" s="133" t="b">
        <v>0</v>
      </c>
      <c r="I25" s="68">
        <f t="shared" si="0"/>
        <v>0</v>
      </c>
      <c r="J25" s="68">
        <f t="shared" si="1"/>
        <v>0</v>
      </c>
    </row>
    <row r="26" spans="2:10" ht="20.149999999999999" customHeight="1" x14ac:dyDescent="0.35">
      <c r="B26" s="80" t="str">
        <f>VLOOKUP($G26,Dold_variabelinfo!$A:$D,COLUMN(Dold_variabelinfo!$B:$B),0)</f>
        <v>HTJLED</v>
      </c>
      <c r="C26" s="81" t="str">
        <f>VLOOKUP($G26,Dold_variabelinfo!$A:$D,COLUMN(Dold_variabelinfo!$C:$C),0)</f>
        <v>Hemtjänst avser ledsagning</v>
      </c>
      <c r="D26" s="81" t="str">
        <f>VLOOKUP($G26,Dold_variabelinfo!$A:$D,COLUMN(Dold_variabelinfo!$D:$D),0)</f>
        <v>Verkställigheten av beslutet om hemtjänst avser ledsagning</v>
      </c>
      <c r="E26" s="80" t="str">
        <f>VLOOKUP($G26,Dold_variabelinfo!$A:$F,COLUMN(Dold_variabelinfo!$E:$E),0)</f>
        <v>2013-</v>
      </c>
      <c r="F26" s="81">
        <f>VLOOKUP($G26,Dold_variabelinfo!$A:$F,COLUMN(Dold_variabelinfo!$F:$F),0)</f>
        <v>0</v>
      </c>
      <c r="G26" s="77" t="s">
        <v>602</v>
      </c>
      <c r="H26" s="133" t="b">
        <v>0</v>
      </c>
      <c r="I26" s="68">
        <f t="shared" si="0"/>
        <v>0</v>
      </c>
      <c r="J26" s="68">
        <f t="shared" si="1"/>
        <v>0</v>
      </c>
    </row>
    <row r="27" spans="2:10" ht="23" x14ac:dyDescent="0.35">
      <c r="B27" s="80" t="str">
        <f>VLOOKUP($G27,Dold_variabelinfo!$A:$D,COLUMN(Dold_variabelinfo!$B:$B),0)</f>
        <v>HTJPOMV</v>
      </c>
      <c r="C27" s="81" t="str">
        <f>VLOOKUP($G27,Dold_variabelinfo!$A:$D,COLUMN(Dold_variabelinfo!$C:$C),0)</f>
        <v>Hemtjänst avser personlig omvårdnad</v>
      </c>
      <c r="D27" s="81" t="str">
        <f>VLOOKUP($G27,Dold_variabelinfo!$A:$D,COLUMN(Dold_variabelinfo!$D:$D),0)</f>
        <v>Verkställigheten av beslutet om hemtjänst avser personlig omvårdnad</v>
      </c>
      <c r="E27" s="80" t="str">
        <f>VLOOKUP($G27,Dold_variabelinfo!$A:$F,COLUMN(Dold_variabelinfo!$E:$E),0)</f>
        <v>2013-</v>
      </c>
      <c r="F27" s="81">
        <f>VLOOKUP($G27,Dold_variabelinfo!$A:$F,COLUMN(Dold_variabelinfo!$F:$F),0)</f>
        <v>0</v>
      </c>
      <c r="G27" s="77" t="s">
        <v>606</v>
      </c>
      <c r="H27" s="133" t="b">
        <v>0</v>
      </c>
      <c r="I27" s="68">
        <f t="shared" si="0"/>
        <v>0</v>
      </c>
      <c r="J27" s="68">
        <f t="shared" si="1"/>
        <v>0</v>
      </c>
    </row>
    <row r="28" spans="2:10" ht="20.149999999999999" customHeight="1" x14ac:dyDescent="0.35">
      <c r="B28" s="80" t="str">
        <f>VLOOKUP($G28,Dold_variabelinfo!$A:$D,COLUMN(Dold_variabelinfo!$B:$B),0)</f>
        <v>HTJSERV</v>
      </c>
      <c r="C28" s="81" t="str">
        <f>VLOOKUP($G28,Dold_variabelinfo!$A:$D,COLUMN(Dold_variabelinfo!$C:$C),0)</f>
        <v>Hemtjänst avser service</v>
      </c>
      <c r="D28" s="81" t="str">
        <f>VLOOKUP($G28,Dold_variabelinfo!$A:$D,COLUMN(Dold_variabelinfo!$D:$D),0)</f>
        <v>Verkställigheten av beslutet om hemtjänst avser service</v>
      </c>
      <c r="E28" s="80" t="str">
        <f>VLOOKUP($G28,Dold_variabelinfo!$A:$F,COLUMN(Dold_variabelinfo!$E:$E),0)</f>
        <v>2013-</v>
      </c>
      <c r="F28" s="81">
        <f>VLOOKUP($G28,Dold_variabelinfo!$A:$F,COLUMN(Dold_variabelinfo!$F:$F),0)</f>
        <v>0</v>
      </c>
      <c r="G28" s="77" t="s">
        <v>610</v>
      </c>
      <c r="H28" s="133" t="b">
        <v>0</v>
      </c>
      <c r="I28" s="68">
        <f t="shared" si="0"/>
        <v>0</v>
      </c>
      <c r="J28" s="68">
        <f t="shared" si="1"/>
        <v>0</v>
      </c>
    </row>
    <row r="29" spans="2:10" ht="23" x14ac:dyDescent="0.35">
      <c r="B29" s="80" t="str">
        <f>VLOOKUP($G29,Dold_variabelinfo!$A:$D,COLUMN(Dold_variabelinfo!$B:$B),0)</f>
        <v>HTJTIM</v>
      </c>
      <c r="C29" s="81" t="str">
        <f>VLOOKUP($G29,Dold_variabelinfo!$A:$D,COLUMN(Dold_variabelinfo!$C:$C),0)</f>
        <v>Hemtjänsttimmar</v>
      </c>
      <c r="D29" s="81" t="str">
        <f>VLOOKUP($G29,Dold_variabelinfo!$A:$D,COLUMN(Dold_variabelinfo!$D:$D),0)</f>
        <v>Antal beviljade/beräknade hemtjänsttimmar per månad för beslut som var verkställt den sista dagen i månaden</v>
      </c>
      <c r="E29" s="80" t="str">
        <f>VLOOKUP($G29,Dold_variabelinfo!$A:$F,COLUMN(Dold_variabelinfo!$E:$E),0)</f>
        <v>2007-</v>
      </c>
      <c r="F29" s="81">
        <f>VLOOKUP($G29,Dold_variabelinfo!$A:$F,COLUMN(Dold_variabelinfo!$F:$F),0)</f>
        <v>0</v>
      </c>
      <c r="G29" s="77" t="s">
        <v>614</v>
      </c>
      <c r="H29" s="133" t="b">
        <v>0</v>
      </c>
      <c r="I29" s="68">
        <f t="shared" si="0"/>
        <v>0</v>
      </c>
      <c r="J29" s="68">
        <f t="shared" si="1"/>
        <v>0</v>
      </c>
    </row>
    <row r="30" spans="2:10" ht="34.5" x14ac:dyDescent="0.35">
      <c r="B30" s="101" t="str">
        <f>VLOOKUP($G30,Dold_variabelinfo!$A:$D,COLUMN(Dold_variabelinfo!$B:$B),0)</f>
        <v>KDEL</v>
      </c>
      <c r="C30" s="102" t="str">
        <f>VLOOKUP($G30,Dold_variabelinfo!$A:$D,COLUMN(Dold_variabelinfo!$C:$C),0)</f>
        <v>Kommundel</v>
      </c>
      <c r="D30" s="102" t="str">
        <f>VLOOKUP($G30,Dold_variabelinfo!$A:$D,COLUMN(Dold_variabelinfo!$D:$D),0)</f>
        <v xml:space="preserve">De kommuner som har kommundel, stadsdel, nämnd eller motsvarande kan ange detta här. Uppgiften är till för Stockholm, Göteborg och Malmö. </v>
      </c>
      <c r="E30" s="101" t="str">
        <f>VLOOKUP($G30,Dold_variabelinfo!$A:$F,COLUMN(Dold_variabelinfo!$E:$E),0)</f>
        <v>2007-</v>
      </c>
      <c r="F30" s="102" t="str">
        <f>VLOOKUP($G30,Dold_variabelinfo!$A:$F,COLUMN(Dold_variabelinfo!$F:$F),0)</f>
        <v>Kräver särskild motivering</v>
      </c>
      <c r="G30" s="77" t="s">
        <v>618</v>
      </c>
      <c r="H30" s="133" t="b">
        <v>0</v>
      </c>
      <c r="I30" s="68">
        <f t="shared" ref="I30" si="2">IF(H30,1,0)</f>
        <v>0</v>
      </c>
      <c r="J30" s="68">
        <f t="shared" ref="J30" si="3">I30</f>
        <v>0</v>
      </c>
    </row>
    <row r="31" spans="2:10" ht="20.149999999999999" customHeight="1" x14ac:dyDescent="0.35">
      <c r="B31" s="80" t="str">
        <f>VLOOKUP($G31,Dold_variabelinfo!$A:$D,COLUMN(Dold_variabelinfo!$B:$B),0)</f>
        <v>KON</v>
      </c>
      <c r="C31" s="81" t="str">
        <f>VLOOKUP($G31,Dold_variabelinfo!$A:$D,COLUMN(Dold_variabelinfo!$C:$C),0)</f>
        <v>Kön</v>
      </c>
      <c r="D31" s="81">
        <f>VLOOKUP($G31,Dold_variabelinfo!$A:$D,COLUMN(Dold_variabelinfo!$D:$D),0)</f>
        <v>0</v>
      </c>
      <c r="E31" s="80" t="str">
        <f>VLOOKUP($G31,Dold_variabelinfo!$A:$F,COLUMN(Dold_variabelinfo!$E:$E),0)</f>
        <v>2007-</v>
      </c>
      <c r="F31" s="81">
        <f>VLOOKUP($G31,Dold_variabelinfo!$A:$F,COLUMN(Dold_variabelinfo!$F:$F),0)</f>
        <v>0</v>
      </c>
      <c r="G31" s="77" t="s">
        <v>623</v>
      </c>
      <c r="H31" s="133" t="b">
        <v>0</v>
      </c>
      <c r="I31" s="68">
        <f t="shared" si="0"/>
        <v>0</v>
      </c>
      <c r="J31" s="68">
        <f t="shared" si="1"/>
        <v>0</v>
      </c>
    </row>
    <row r="32" spans="2:10" ht="23" x14ac:dyDescent="0.35">
      <c r="B32" s="80" t="str">
        <f>VLOOKUP($G32,Dold_variabelinfo!$A:$D,COLUMN(Dold_variabelinfo!$B:$B),0)</f>
        <v>KONTF</v>
      </c>
      <c r="C32" s="81" t="str">
        <f>VLOOKUP($G32,Dold_variabelinfo!$A:$D,COLUMN(Dold_variabelinfo!$C:$C),0)</f>
        <v>Kontaktfamilj</v>
      </c>
      <c r="D32" s="81" t="str">
        <f>VLOOKUP($G32,Dold_variabelinfo!$A:$D,COLUMN(Dold_variabelinfo!$D:$D),0)</f>
        <v>Brukaren har den sista dagen i månaden ett verkställt biståndsbeslut om kontaktfamilj</v>
      </c>
      <c r="E32" s="80" t="str">
        <f>VLOOKUP($G32,Dold_variabelinfo!$A:$F,COLUMN(Dold_variabelinfo!$E:$E),0)</f>
        <v>2013-</v>
      </c>
      <c r="F32" s="81">
        <f>VLOOKUP($G32,Dold_variabelinfo!$A:$F,COLUMN(Dold_variabelinfo!$F:$F),0)</f>
        <v>0</v>
      </c>
      <c r="G32" s="77" t="s">
        <v>624</v>
      </c>
      <c r="H32" s="133" t="b">
        <v>0</v>
      </c>
      <c r="I32" s="68">
        <f t="shared" si="0"/>
        <v>0</v>
      </c>
      <c r="J32" s="68">
        <f t="shared" si="1"/>
        <v>0</v>
      </c>
    </row>
    <row r="33" spans="2:10" ht="57.5" x14ac:dyDescent="0.35">
      <c r="B33" s="80" t="str">
        <f>VLOOKUP($G33,Dold_variabelinfo!$A:$D,COLUMN(Dold_variabelinfo!$B:$B),0)</f>
        <v>KONTP</v>
      </c>
      <c r="C33" s="81" t="str">
        <f>VLOOKUP($G33,Dold_variabelinfo!$A:$D,COLUMN(Dold_variabelinfo!$C:$C),0)</f>
        <v>Kontaktfamilj/-person</v>
      </c>
      <c r="D33" s="81" t="str">
        <f>VLOOKUP($G33,Dold_variabelinfo!$A:$D,COLUMN(Dold_variabelinfo!$D:$D),0)</f>
        <v>Med kontaktperson/kontaktfamilj avses person/familj, utsedd av socialnämnd (eller motsvarande), med uppgift att stödja och hjälpa enskild person och dennes anhöriga i personliga angelägenheter. Kontaktperson enligt LSS ska inte registreras här.</v>
      </c>
      <c r="E33" s="80" t="str">
        <f>VLOOKUP($G33,Dold_variabelinfo!$A:$F,COLUMN(Dold_variabelinfo!$E:$E),0)</f>
        <v>2007-2008, 2010-</v>
      </c>
      <c r="F33" s="81">
        <f>VLOOKUP($G33,Dold_variabelinfo!$A:$F,COLUMN(Dold_variabelinfo!$F:$F),0)</f>
        <v>0</v>
      </c>
      <c r="G33" s="77" t="s">
        <v>628</v>
      </c>
      <c r="H33" s="133" t="b">
        <v>0</v>
      </c>
      <c r="I33" s="68">
        <f t="shared" si="0"/>
        <v>0</v>
      </c>
      <c r="J33" s="68">
        <f t="shared" si="1"/>
        <v>0</v>
      </c>
    </row>
    <row r="34" spans="2:10" ht="23" x14ac:dyDescent="0.35">
      <c r="B34" s="80" t="str">
        <f>VLOOKUP($G34,Dold_variabelinfo!$A:$D,COLUMN(Dold_variabelinfo!$B:$B),0)</f>
        <v>KORTDAG</v>
      </c>
      <c r="C34" s="81" t="str">
        <f>VLOOKUP($G34,Dold_variabelinfo!$A:$D,COLUMN(Dold_variabelinfo!$C:$C),0)</f>
        <v>Korttidsboende den sista i månaden</v>
      </c>
      <c r="D34" s="81" t="str">
        <f>VLOOKUP($G34,Dold_variabelinfo!$A:$D,COLUMN(Dold_variabelinfo!$D:$D),0)</f>
        <v>Brukaren erhöll korttidsvård/korttidsboende den sista dagen i månaden</v>
      </c>
      <c r="E34" s="80" t="str">
        <f>VLOOKUP($G34,Dold_variabelinfo!$A:$F,COLUMN(Dold_variabelinfo!$E:$E),0)</f>
        <v>2013-</v>
      </c>
      <c r="F34" s="81">
        <f>VLOOKUP($G34,Dold_variabelinfo!$A:$F,COLUMN(Dold_variabelinfo!$F:$F),0)</f>
        <v>0</v>
      </c>
      <c r="G34" s="77" t="s">
        <v>632</v>
      </c>
      <c r="H34" s="133" t="b">
        <v>0</v>
      </c>
      <c r="I34" s="68">
        <f t="shared" si="0"/>
        <v>0</v>
      </c>
      <c r="J34" s="68">
        <f t="shared" si="1"/>
        <v>0</v>
      </c>
    </row>
    <row r="35" spans="2:10" ht="23" x14ac:dyDescent="0.35">
      <c r="B35" s="80" t="str">
        <f>VLOOKUP($G35,Dold_variabelinfo!$A:$D,COLUMN(Dold_variabelinfo!$B:$B),0)</f>
        <v>KORTMAN</v>
      </c>
      <c r="C35" s="81" t="str">
        <f>VLOOKUP($G35,Dold_variabelinfo!$A:$D,COLUMN(Dold_variabelinfo!$C:$C),0)</f>
        <v>Korttidsboende, antal dygn</v>
      </c>
      <c r="D35" s="81" t="str">
        <f>VLOOKUP($G35,Dold_variabelinfo!$A:$D,COLUMN(Dold_variabelinfo!$D:$D),0)</f>
        <v>Antal dygn med korttidsvård/korttidsboende som brukaren erhöll under månaden</v>
      </c>
      <c r="E35" s="80" t="str">
        <f>VLOOKUP($G35,Dold_variabelinfo!$A:$F,COLUMN(Dold_variabelinfo!$E:$E),0)</f>
        <v>2013-</v>
      </c>
      <c r="F35" s="81">
        <f>VLOOKUP($G35,Dold_variabelinfo!$A:$F,COLUMN(Dold_variabelinfo!$F:$F),0)</f>
        <v>0</v>
      </c>
      <c r="G35" s="77" t="s">
        <v>636</v>
      </c>
      <c r="H35" s="133" t="b">
        <v>0</v>
      </c>
      <c r="I35" s="68">
        <f t="shared" si="0"/>
        <v>0</v>
      </c>
      <c r="J35" s="68">
        <f t="shared" si="1"/>
        <v>0</v>
      </c>
    </row>
    <row r="36" spans="2:10" ht="46" x14ac:dyDescent="0.35">
      <c r="B36" s="80" t="str">
        <f>VLOOKUP($G36,Dold_variabelinfo!$A:$D,COLUMN(Dold_variabelinfo!$B:$B),0)</f>
        <v>KORTTID</v>
      </c>
      <c r="C36" s="81" t="str">
        <f>VLOOKUP($G36,Dold_variabelinfo!$A:$D,COLUMN(Dold_variabelinfo!$C:$C),0)</f>
        <v xml:space="preserve">Korttidsvård/-boende </v>
      </c>
      <c r="D36" s="81" t="str">
        <f>VLOOKUP($G36,Dold_variabelinfo!$A:$D,COLUMN(Dold_variabelinfo!$D:$D),0)</f>
        <v>Med korttidsvård/korttidsboende avses bistånd i form av tillfälligt boende för bl.a. avlösning och växelvård, som kan vara förenat med hälso- och sjukvårdsinsatser.
26</v>
      </c>
      <c r="E36" s="80" t="str">
        <f>VLOOKUP($G36,Dold_variabelinfo!$A:$F,COLUMN(Dold_variabelinfo!$E:$E),0)</f>
        <v>2007-2008, 2010-</v>
      </c>
      <c r="F36" s="81">
        <f>VLOOKUP($G36,Dold_variabelinfo!$A:$F,COLUMN(Dold_variabelinfo!$F:$F),0)</f>
        <v>0</v>
      </c>
      <c r="G36" s="77" t="s">
        <v>640</v>
      </c>
      <c r="H36" s="133" t="b">
        <v>0</v>
      </c>
      <c r="I36" s="68">
        <f t="shared" si="0"/>
        <v>0</v>
      </c>
      <c r="J36" s="68">
        <f t="shared" si="1"/>
        <v>0</v>
      </c>
    </row>
    <row r="37" spans="2:10" ht="20.149999999999999" customHeight="1" x14ac:dyDescent="0.35">
      <c r="B37" s="80" t="str">
        <f>VLOOKUP($G37,Dold_variabelinfo!$A:$D,COLUMN(Dold_variabelinfo!$B:$B),0)</f>
        <v>LED</v>
      </c>
      <c r="C37" s="81" t="str">
        <f>VLOOKUP($G37,Dold_variabelinfo!$A:$D,COLUMN(Dold_variabelinfo!$C:$C),0)</f>
        <v>Hemtjänst avser ledsagning</v>
      </c>
      <c r="D37" s="81" t="str">
        <f>VLOOKUP($G37,Dold_variabelinfo!$A:$D,COLUMN(Dold_variabelinfo!$D:$D),0)</f>
        <v xml:space="preserve">Beslutet om hemtjänst avser ledsagning </v>
      </c>
      <c r="E37" s="80" t="str">
        <f>VLOOKUP($G37,Dold_variabelinfo!$A:$F,COLUMN(Dold_variabelinfo!$E:$E),0)</f>
        <v>2007-2012</v>
      </c>
      <c r="F37" s="81">
        <f>VLOOKUP($G37,Dold_variabelinfo!$A:$F,COLUMN(Dold_variabelinfo!$F:$F),0)</f>
        <v>0</v>
      </c>
      <c r="G37" s="77" t="s">
        <v>644</v>
      </c>
      <c r="H37" s="133" t="b">
        <v>0</v>
      </c>
      <c r="I37" s="68">
        <f t="shared" si="0"/>
        <v>0</v>
      </c>
      <c r="J37" s="68">
        <f t="shared" si="1"/>
        <v>0</v>
      </c>
    </row>
    <row r="38" spans="2:10" ht="34.5" x14ac:dyDescent="0.35">
      <c r="B38" s="80" t="str">
        <f>VLOOKUP($G38,Dold_variabelinfo!$A:$D,COLUMN(Dold_variabelinfo!$B:$B),0)</f>
        <v>LEDSAG</v>
      </c>
      <c r="C38" s="81" t="str">
        <f>VLOOKUP($G38,Dold_variabelinfo!$A:$D,COLUMN(Dold_variabelinfo!$C:$C),0)</f>
        <v>Ledsagning</v>
      </c>
      <c r="D38" s="81" t="str">
        <f>VLOOKUP($G38,Dold_variabelinfo!$A:$D,COLUMN(Dold_variabelinfo!$D:$D),0)</f>
        <v>Brukaren har den sista dagen i månaden ett verkställt biståndsbeslut om ledsagning som inte ingår i ett hemtjänstbeslut</v>
      </c>
      <c r="E38" s="80" t="str">
        <f>VLOOKUP($G38,Dold_variabelinfo!$A:$F,COLUMN(Dold_variabelinfo!$E:$E),0)</f>
        <v>2013-</v>
      </c>
      <c r="F38" s="81">
        <f>VLOOKUP($G38,Dold_variabelinfo!$A:$F,COLUMN(Dold_variabelinfo!$F:$F),0)</f>
        <v>0</v>
      </c>
      <c r="G38" s="77" t="s">
        <v>647</v>
      </c>
      <c r="H38" s="133" t="b">
        <v>0</v>
      </c>
      <c r="I38" s="68">
        <f t="shared" si="0"/>
        <v>0</v>
      </c>
      <c r="J38" s="68">
        <f t="shared" si="1"/>
        <v>0</v>
      </c>
    </row>
    <row r="39" spans="2:10" ht="20.149999999999999" customHeight="1" x14ac:dyDescent="0.35">
      <c r="B39" s="80" t="str">
        <f>VLOOKUP($G39,Dold_variabelinfo!$A:$D,COLUMN(Dold_variabelinfo!$B:$B),0)</f>
        <v>LK</v>
      </c>
      <c r="C39" s="81" t="str">
        <f>VLOOKUP($G39,Dold_variabelinfo!$A:$D,COLUMN(Dold_variabelinfo!$C:$C),0)</f>
        <v>Kommun</v>
      </c>
      <c r="D39" s="81" t="str">
        <f>VLOOKUP($G39,Dold_variabelinfo!$A:$D,COLUMN(Dold_variabelinfo!$D:$D),0)</f>
        <v>Kommunkod</v>
      </c>
      <c r="E39" s="80" t="str">
        <f>VLOOKUP($G39,Dold_variabelinfo!$A:$F,COLUMN(Dold_variabelinfo!$E:$E),0)</f>
        <v>2007-</v>
      </c>
      <c r="F39" s="81" t="str">
        <f>VLOOKUP($G39,Dold_variabelinfo!$A:$F,COLUMN(Dold_variabelinfo!$F:$F),0)</f>
        <v>Uppgift från SCB</v>
      </c>
      <c r="G39" s="77" t="s">
        <v>651</v>
      </c>
      <c r="H39" s="133" t="b">
        <v>0</v>
      </c>
      <c r="I39" s="68">
        <f t="shared" si="0"/>
        <v>0</v>
      </c>
      <c r="J39" s="68">
        <f t="shared" si="1"/>
        <v>0</v>
      </c>
    </row>
    <row r="40" spans="2:10" ht="34.5" x14ac:dyDescent="0.35">
      <c r="B40" s="80" t="str">
        <f>VLOOKUP($G40,Dold_variabelinfo!$A:$D,COLUMN(Dold_variabelinfo!$B:$B),0)</f>
        <v>MATD</v>
      </c>
      <c r="C40" s="81" t="str">
        <f>VLOOKUP($G40,Dold_variabelinfo!$A:$D,COLUMN(Dold_variabelinfo!$C:$C),0)</f>
        <v>Matdistribution</v>
      </c>
      <c r="D40" s="81" t="str">
        <f>VLOOKUP($G40,Dold_variabelinfo!$A:$D,COLUMN(Dold_variabelinfo!$D:$D),0)</f>
        <v>Brukaren har den sista dagen i månaden ett verkställt biståndsbeslut om matdistribution som inte ingår i ett hemtjänstbeslut</v>
      </c>
      <c r="E40" s="80" t="str">
        <f>VLOOKUP($G40,Dold_variabelinfo!$A:$F,COLUMN(Dold_variabelinfo!$E:$E),0)</f>
        <v>2007-</v>
      </c>
      <c r="F40" s="81">
        <f>VLOOKUP($G40,Dold_variabelinfo!$A:$F,COLUMN(Dold_variabelinfo!$F:$F),0)</f>
        <v>0</v>
      </c>
      <c r="G40" s="77" t="s">
        <v>652</v>
      </c>
      <c r="H40" s="133" t="b">
        <v>0</v>
      </c>
      <c r="I40" s="68">
        <f t="shared" si="0"/>
        <v>0</v>
      </c>
      <c r="J40" s="68">
        <f t="shared" si="1"/>
        <v>0</v>
      </c>
    </row>
    <row r="41" spans="2:10" ht="34.5" x14ac:dyDescent="0.35">
      <c r="B41" s="80" t="str">
        <f>VLOOKUP($G41,Dold_variabelinfo!$A:$D,COLUMN(Dold_variabelinfo!$B:$B),0)</f>
        <v>OBO</v>
      </c>
      <c r="C41" s="81" t="str">
        <f>VLOOKUP($G41,Dold_variabelinfo!$A:$D,COLUMN(Dold_variabelinfo!$C:$C),0)</f>
        <v xml:space="preserve">Ordinärt boende </v>
      </c>
      <c r="D41" s="81" t="str">
        <f>VLOOKUP($G41,Dold_variabelinfo!$A:$D,COLUMN(Dold_variabelinfo!$D:$D),0)</f>
        <v>Med ordinärt boende avses boende i vanliga flerbostadshus, egna hem eller motsvarande som inte kräver individuellt biståndsbeslut.</v>
      </c>
      <c r="E41" s="80" t="str">
        <f>VLOOKUP($G41,Dold_variabelinfo!$A:$F,COLUMN(Dold_variabelinfo!$E:$E),0)</f>
        <v>2007-2012</v>
      </c>
      <c r="F41" s="81">
        <f>VLOOKUP($G41,Dold_variabelinfo!$A:$F,COLUMN(Dold_variabelinfo!$F:$F),0)</f>
        <v>0</v>
      </c>
      <c r="G41" s="77" t="s">
        <v>656</v>
      </c>
      <c r="H41" s="133" t="b">
        <v>0</v>
      </c>
      <c r="I41" s="68">
        <f t="shared" si="0"/>
        <v>0</v>
      </c>
      <c r="J41" s="68">
        <f t="shared" si="1"/>
        <v>0</v>
      </c>
    </row>
    <row r="42" spans="2:10" ht="23" x14ac:dyDescent="0.35">
      <c r="B42" s="80" t="str">
        <f>VLOOKUP($G42,Dold_variabelinfo!$A:$D,COLUMN(Dold_variabelinfo!$B:$B),0)</f>
        <v>OMDR</v>
      </c>
      <c r="C42" s="81" t="str">
        <f>VLOOKUP($G42,Dold_variabelinfo!$A:$D,COLUMN(Dold_variabelinfo!$C:$C),0)</f>
        <v>Beslutet om särskilt boende inkludera hemtjänst dygnet runt</v>
      </c>
      <c r="D42" s="81">
        <f>VLOOKUP($G42,Dold_variabelinfo!$A:$D,COLUMN(Dold_variabelinfo!$D:$D),0)</f>
        <v>0</v>
      </c>
      <c r="E42" s="80" t="str">
        <f>VLOOKUP($G42,Dold_variabelinfo!$A:$F,COLUMN(Dold_variabelinfo!$E:$E),0)</f>
        <v>2008-2009</v>
      </c>
      <c r="F42" s="81">
        <f>VLOOKUP($G42,Dold_variabelinfo!$A:$F,COLUMN(Dold_variabelinfo!$F:$F),0)</f>
        <v>0</v>
      </c>
      <c r="G42" s="77" t="s">
        <v>660</v>
      </c>
      <c r="H42" s="133" t="b">
        <v>0</v>
      </c>
      <c r="I42" s="68">
        <f t="shared" si="0"/>
        <v>0</v>
      </c>
      <c r="J42" s="68">
        <f t="shared" si="1"/>
        <v>0</v>
      </c>
    </row>
    <row r="43" spans="2:10" ht="20.149999999999999" customHeight="1" x14ac:dyDescent="0.35">
      <c r="B43" s="80" t="str">
        <f>VLOOKUP($G43,Dold_variabelinfo!$A:$D,COLUMN(Dold_variabelinfo!$B:$B),0)</f>
        <v>PERIOD</v>
      </c>
      <c r="C43" s="81" t="str">
        <f>VLOOKUP($G43,Dold_variabelinfo!$A:$D,COLUMN(Dold_variabelinfo!$C:$C),0)</f>
        <v>Statistikperiod</v>
      </c>
      <c r="D43" s="81" t="str">
        <f>VLOOKUP($G43,Dold_variabelinfo!$A:$D,COLUMN(Dold_variabelinfo!$D:$D),0)</f>
        <v>Datum för när statistiken gäller till</v>
      </c>
      <c r="E43" s="80" t="str">
        <f>VLOOKUP($G43,Dold_variabelinfo!$A:$F,COLUMN(Dold_variabelinfo!$E:$E),0)</f>
        <v>2007-</v>
      </c>
      <c r="F43" s="81">
        <f>VLOOKUP($G43,Dold_variabelinfo!$A:$F,COLUMN(Dold_variabelinfo!$F:$F),0)</f>
        <v>0</v>
      </c>
      <c r="G43" s="77" t="s">
        <v>663</v>
      </c>
      <c r="H43" s="133" t="b">
        <v>0</v>
      </c>
      <c r="I43" s="68">
        <f t="shared" si="0"/>
        <v>0</v>
      </c>
      <c r="J43" s="68">
        <f t="shared" si="1"/>
        <v>0</v>
      </c>
    </row>
    <row r="44" spans="2:10" ht="34.5" x14ac:dyDescent="0.35">
      <c r="B44" s="80" t="str">
        <f>VLOOKUP($G44,Dold_variabelinfo!$A:$D,COLUMN(Dold_variabelinfo!$B:$B),0)</f>
        <v>PNRQ</v>
      </c>
      <c r="C44" s="81" t="str">
        <f>VLOOKUP($G44,Dold_variabelinfo!$A:$D,COLUMN(Dold_variabelinfo!$C:$C),0)</f>
        <v>Personnummer, kvalitet</v>
      </c>
      <c r="D44" s="81" t="str">
        <f>VLOOKUP($G44,Dold_variabelinfo!$A:$D,COLUMN(Dold_variabelinfo!$D:$D),0)</f>
        <v>Variabel som visar kvaliteten på ett personnummer (PNR) enligt vissa förutbestämda regler. Variabeln är skapad med hjälp av standardmacrot checkpnr.</v>
      </c>
      <c r="E44" s="80" t="str">
        <f>VLOOKUP($G44,Dold_variabelinfo!$A:$F,COLUMN(Dold_variabelinfo!$E:$E),0)</f>
        <v>2007-</v>
      </c>
      <c r="F44" s="81">
        <f>VLOOKUP($G44,Dold_variabelinfo!$A:$F,COLUMN(Dold_variabelinfo!$F:$F),0)</f>
        <v>0</v>
      </c>
      <c r="G44" s="77" t="s">
        <v>667</v>
      </c>
      <c r="H44" s="133" t="b">
        <v>0</v>
      </c>
      <c r="I44" s="68">
        <f t="shared" si="0"/>
        <v>0</v>
      </c>
      <c r="J44" s="68">
        <f t="shared" si="1"/>
        <v>0</v>
      </c>
    </row>
    <row r="45" spans="2:10" ht="20.149999999999999" customHeight="1" x14ac:dyDescent="0.35">
      <c r="B45" s="80" t="str">
        <f>VLOOKUP($G45,Dold_variabelinfo!$A:$D,COLUMN(Dold_variabelinfo!$B:$B),0)</f>
        <v>POMV</v>
      </c>
      <c r="C45" s="81" t="str">
        <f>VLOOKUP($G45,Dold_variabelinfo!$A:$D,COLUMN(Dold_variabelinfo!$C:$C),0)</f>
        <v>Hemtjänst avser personlig omvårdnad</v>
      </c>
      <c r="D45" s="81" t="str">
        <f>VLOOKUP($G45,Dold_variabelinfo!$A:$D,COLUMN(Dold_variabelinfo!$D:$D),0)</f>
        <v xml:space="preserve">Beslutet om hemtjänst avser personlig omvårdnad </v>
      </c>
      <c r="E45" s="80" t="str">
        <f>VLOOKUP($G45,Dold_variabelinfo!$A:$F,COLUMN(Dold_variabelinfo!$E:$E),0)</f>
        <v>2007-2012</v>
      </c>
      <c r="F45" s="81">
        <f>VLOOKUP($G45,Dold_variabelinfo!$A:$F,COLUMN(Dold_variabelinfo!$F:$F),0)</f>
        <v>0</v>
      </c>
      <c r="G45" s="77" t="s">
        <v>668</v>
      </c>
      <c r="H45" s="133" t="b">
        <v>0</v>
      </c>
      <c r="I45" s="68">
        <f t="shared" si="0"/>
        <v>0</v>
      </c>
      <c r="J45" s="68">
        <f t="shared" si="1"/>
        <v>0</v>
      </c>
    </row>
    <row r="46" spans="2:10" ht="20.149999999999999" customHeight="1" x14ac:dyDescent="0.35">
      <c r="B46" s="80" t="str">
        <f>VLOOKUP($G46,Dold_variabelinfo!$A:$D,COLUMN(Dold_variabelinfo!$B:$B),0)</f>
        <v>POMVTRYGG</v>
      </c>
      <c r="C46" s="81" t="str">
        <f>VLOOKUP($G46,Dold_variabelinfo!$A:$D,COLUMN(Dold_variabelinfo!$C:$C),0)</f>
        <v>Hemtjänst i form av personlig omvårdnad</v>
      </c>
      <c r="D46" s="81">
        <f>VLOOKUP($G46,Dold_variabelinfo!$A:$D,COLUMN(Dold_variabelinfo!$D:$D),0)</f>
        <v>0</v>
      </c>
      <c r="E46" s="80" t="str">
        <f>VLOOKUP($G46,Dold_variabelinfo!$A:$F,COLUMN(Dold_variabelinfo!$E:$E),0)</f>
        <v>2013-</v>
      </c>
      <c r="F46" s="81">
        <f>VLOOKUP($G46,Dold_variabelinfo!$A:$F,COLUMN(Dold_variabelinfo!$F:$F),0)</f>
        <v>0</v>
      </c>
      <c r="G46" s="77" t="s">
        <v>671</v>
      </c>
      <c r="H46" s="133" t="b">
        <v>0</v>
      </c>
      <c r="I46" s="68">
        <f t="shared" si="0"/>
        <v>0</v>
      </c>
      <c r="J46" s="68">
        <f t="shared" si="1"/>
        <v>0</v>
      </c>
    </row>
    <row r="47" spans="2:10" ht="103.5" x14ac:dyDescent="0.35">
      <c r="B47" s="80" t="str">
        <f>VLOOKUP($G47,Dold_variabelinfo!$A:$D,COLUMN(Dold_variabelinfo!$B:$B),0)</f>
        <v>SBO</v>
      </c>
      <c r="C47" s="81" t="str">
        <f>VLOOKUP($G47,Dold_variabelinfo!$A:$D,COLUMN(Dold_variabelinfo!$C:$C),0)</f>
        <v xml:space="preserve">Särskilt boende </v>
      </c>
      <c r="D47" s="81" t="str">
        <f>VLOOKUP($G47,Dold_variabelinfo!$A:$D,COLUMN(Dold_variabelinfo!$D:$D),0)</f>
        <v>Särskilda boendeformer för service och omvårdnad som kommunen, enligt 5 kap. 5 § socialtjänstlagen, ska inrätta för äldre personer som behöver särskilt stöd. Till särskilda boendeformer för service och omvårdnad hör bl.a. ålderdomshem, servicehus, gruppboenden och sjukhem. - Bostäder med särskild service som kommunen, enligt 5 kap. 7 § socialtjänstlagen, ska inrätta för personer som av fysiska, psykiska eller andra skäl möter betydande svårigheter i sin livsföring och som till följd av dessa svårigheter behöver ett sådant boende.</v>
      </c>
      <c r="E47" s="80" t="str">
        <f>VLOOKUP($G47,Dold_variabelinfo!$A:$F,COLUMN(Dold_variabelinfo!$E:$E),0)</f>
        <v>2007-2012</v>
      </c>
      <c r="F47" s="81">
        <f>VLOOKUP($G47,Dold_variabelinfo!$A:$F,COLUMN(Dold_variabelinfo!$F:$F),0)</f>
        <v>0</v>
      </c>
      <c r="G47" s="77" t="s">
        <v>674</v>
      </c>
      <c r="H47" s="133" t="b">
        <v>0</v>
      </c>
      <c r="I47" s="68">
        <f t="shared" si="0"/>
        <v>0</v>
      </c>
      <c r="J47" s="68">
        <f t="shared" si="1"/>
        <v>0</v>
      </c>
    </row>
    <row r="48" spans="2:10" ht="20.149999999999999" customHeight="1" x14ac:dyDescent="0.35">
      <c r="B48" s="80" t="str">
        <f>VLOOKUP($G48,Dold_variabelinfo!$A:$D,COLUMN(Dold_variabelinfo!$B:$B),0)</f>
        <v>SERV</v>
      </c>
      <c r="C48" s="81" t="str">
        <f>VLOOKUP($G48,Dold_variabelinfo!$A:$D,COLUMN(Dold_variabelinfo!$C:$C),0)</f>
        <v>Hemtjänst avser service</v>
      </c>
      <c r="D48" s="81" t="str">
        <f>VLOOKUP($G48,Dold_variabelinfo!$A:$D,COLUMN(Dold_variabelinfo!$D:$D),0)</f>
        <v xml:space="preserve">Beslutet om hemtjänst avser service </v>
      </c>
      <c r="E48" s="80" t="str">
        <f>VLOOKUP($G48,Dold_variabelinfo!$A:$F,COLUMN(Dold_variabelinfo!$E:$E),0)</f>
        <v>2007-2012</v>
      </c>
      <c r="F48" s="81">
        <f>VLOOKUP($G48,Dold_variabelinfo!$A:$F,COLUMN(Dold_variabelinfo!$F:$F),0)</f>
        <v>0</v>
      </c>
      <c r="G48" s="77" t="s">
        <v>678</v>
      </c>
      <c r="H48" s="133" t="b">
        <v>0</v>
      </c>
      <c r="I48" s="68">
        <f t="shared" si="0"/>
        <v>0</v>
      </c>
      <c r="J48" s="68">
        <f t="shared" si="1"/>
        <v>0</v>
      </c>
    </row>
    <row r="49" spans="2:10" ht="20.149999999999999" customHeight="1" x14ac:dyDescent="0.35">
      <c r="B49" s="80" t="str">
        <f>VLOOKUP($G49,Dold_variabelinfo!$A:$D,COLUMN(Dold_variabelinfo!$B:$B),0)</f>
        <v>SERVMATD</v>
      </c>
      <c r="C49" s="81" t="str">
        <f>VLOOKUP($G49,Dold_variabelinfo!$A:$D,COLUMN(Dold_variabelinfo!$C:$C),0)</f>
        <v xml:space="preserve">Hemtjänst i form av service </v>
      </c>
      <c r="D49" s="81">
        <f>VLOOKUP($G49,Dold_variabelinfo!$A:$D,COLUMN(Dold_variabelinfo!$D:$D),0)</f>
        <v>0</v>
      </c>
      <c r="E49" s="80" t="str">
        <f>VLOOKUP($G49,Dold_variabelinfo!$A:$F,COLUMN(Dold_variabelinfo!$E:$E),0)</f>
        <v>2013-</v>
      </c>
      <c r="F49" s="81">
        <f>VLOOKUP($G49,Dold_variabelinfo!$A:$F,COLUMN(Dold_variabelinfo!$F:$F),0)</f>
        <v>0</v>
      </c>
      <c r="G49" s="77" t="s">
        <v>681</v>
      </c>
      <c r="H49" s="133" t="b">
        <v>0</v>
      </c>
      <c r="I49" s="68">
        <f t="shared" si="0"/>
        <v>0</v>
      </c>
      <c r="J49" s="68">
        <f t="shared" si="1"/>
        <v>0</v>
      </c>
    </row>
    <row r="50" spans="2:10" ht="20.149999999999999" customHeight="1" x14ac:dyDescent="0.35">
      <c r="B50" s="80" t="str">
        <f>VLOOKUP($G50,Dold_variabelinfo!$A:$D,COLUMN(Dold_variabelinfo!$B:$B),0)</f>
        <v>SURV</v>
      </c>
      <c r="C50" s="81" t="str">
        <f>VLOOKUP($G50,Dold_variabelinfo!$A:$D,COLUMN(Dold_variabelinfo!$C:$C),0)</f>
        <v>Förändring under perioden</v>
      </c>
      <c r="D50" s="81">
        <f>VLOOKUP($G50,Dold_variabelinfo!$A:$D,COLUMN(Dold_variabelinfo!$D:$D),0)</f>
        <v>0</v>
      </c>
      <c r="E50" s="80" t="str">
        <f>VLOOKUP($G50,Dold_variabelinfo!$A:$F,COLUMN(Dold_variabelinfo!$E:$E),0)</f>
        <v>2007-2012</v>
      </c>
      <c r="F50" s="81" t="str">
        <f>VLOOKUP($G50,Dold_variabelinfo!$A:$F,COLUMN(Dold_variabelinfo!$F:$F),0)</f>
        <v>Uppgift från SCB</v>
      </c>
      <c r="G50" s="77" t="s">
        <v>684</v>
      </c>
      <c r="H50" s="133" t="b">
        <v>0</v>
      </c>
      <c r="I50" s="68">
        <f t="shared" si="0"/>
        <v>0</v>
      </c>
      <c r="J50" s="68">
        <f t="shared" si="1"/>
        <v>0</v>
      </c>
    </row>
    <row r="51" spans="2:10" ht="34.5" x14ac:dyDescent="0.35">
      <c r="B51" s="80" t="str">
        <f>VLOOKUP($G51,Dold_variabelinfo!$A:$D,COLUMN(Dold_variabelinfo!$B:$B),0)</f>
        <v>TRYGG</v>
      </c>
      <c r="C51" s="81" t="str">
        <f>VLOOKUP($G51,Dold_variabelinfo!$A:$D,COLUMN(Dold_variabelinfo!$C:$C),0)</f>
        <v>Trygghetslarm</v>
      </c>
      <c r="D51" s="81" t="str">
        <f>VLOOKUP($G51,Dold_variabelinfo!$A:$D,COLUMN(Dold_variabelinfo!$D:$D),0)</f>
        <v>Brukaren har den sista dagen i månaden ett verkställt biståndsbeslut om trygghetslarm som inte ingår i ett hemtjänstbeslut</v>
      </c>
      <c r="E51" s="80" t="str">
        <f>VLOOKUP($G51,Dold_variabelinfo!$A:$F,COLUMN(Dold_variabelinfo!$E:$E),0)</f>
        <v>2007-</v>
      </c>
      <c r="F51" s="81">
        <f>VLOOKUP($G51,Dold_variabelinfo!$A:$F,COLUMN(Dold_variabelinfo!$F:$F),0)</f>
        <v>0</v>
      </c>
      <c r="G51" s="77" t="s">
        <v>687</v>
      </c>
      <c r="H51" s="133" t="b">
        <v>0</v>
      </c>
      <c r="I51" s="68">
        <f t="shared" si="0"/>
        <v>0</v>
      </c>
      <c r="J51" s="68">
        <f t="shared" si="1"/>
        <v>0</v>
      </c>
    </row>
    <row r="52" spans="2:10" ht="57.5" x14ac:dyDescent="0.35">
      <c r="B52" s="80" t="str">
        <f>VLOOKUP($G52,Dold_variabelinfo!$A:$D,COLUMN(Dold_variabelinfo!$B:$B),0)</f>
        <v>VDAT</v>
      </c>
      <c r="C52" s="81" t="str">
        <f>VLOOKUP($G52,Dold_variabelinfo!$A:$D,COLUMN(Dold_variabelinfo!$C:$C),0)</f>
        <v>Datum för verkställighet</v>
      </c>
      <c r="D52" s="81" t="str">
        <f>VLOOKUP($G52,Dold_variabelinfo!$A:$D,COLUMN(Dold_variabelinfo!$D:$D),0)</f>
        <v>Datum då brukaren faktiskt erhåller insats för första gången efter att biståndsbeslut fattats för den aktuella insatsen. För insatsen särskilt boende eller annat boende enligt socialtjänstlagen avses det datum då brukaren får tillträde till bostaden oavsett faktiskt inflyttningsdatum.</v>
      </c>
      <c r="E52" s="80" t="str">
        <f>VLOOKUP($G52,Dold_variabelinfo!$A:$F,COLUMN(Dold_variabelinfo!$E:$E),0)</f>
        <v>2008-2009</v>
      </c>
      <c r="F52" s="81">
        <f>VLOOKUP($G52,Dold_variabelinfo!$A:$F,COLUMN(Dold_variabelinfo!$F:$F),0)</f>
        <v>0</v>
      </c>
      <c r="G52" s="77" t="s">
        <v>691</v>
      </c>
      <c r="H52" s="133" t="b">
        <v>0</v>
      </c>
      <c r="I52" s="68">
        <f t="shared" si="0"/>
        <v>0</v>
      </c>
      <c r="J52" s="68">
        <f t="shared" si="1"/>
        <v>0</v>
      </c>
    </row>
  </sheetData>
  <sheetProtection algorithmName="SHA-512" hashValue="FENgzxeIcTbbqMoLQoEwkxxQcyCGJZx0Dtrlq5ist+1b8rke0BWyp1avPtFJKg+GZFQ/dXKjtNe4KRdM7Ydp/g==" saltValue="IqfhPNj0CWSick1psC9lZw==" spinCount="100000" sheet="1" objects="1" scenarios="1" selectLockedCells="1"/>
  <mergeCells count="1">
    <mergeCell ref="G1:I1"/>
  </mergeCells>
  <conditionalFormatting sqref="F2 F17:F18 D17:D18 D20 F20 F54:F1048576 F22:F29 D54:D1048576 D22:D29 D31:D52 F31:F52">
    <cfRule type="cellIs" dxfId="11" priority="12" operator="equal">
      <formula>0</formula>
    </cfRule>
  </conditionalFormatting>
  <conditionalFormatting sqref="F1:F2">
    <cfRule type="cellIs" dxfId="10" priority="11" operator="equal">
      <formula>0</formula>
    </cfRule>
  </conditionalFormatting>
  <conditionalFormatting sqref="F1:F15">
    <cfRule type="cellIs" dxfId="9" priority="10" operator="equal">
      <formula>0</formula>
    </cfRule>
  </conditionalFormatting>
  <conditionalFormatting sqref="D1:D15">
    <cfRule type="cellIs" dxfId="8" priority="9" operator="equal">
      <formula>0</formula>
    </cfRule>
  </conditionalFormatting>
  <conditionalFormatting sqref="D16 F16">
    <cfRule type="cellIs" dxfId="7" priority="4" operator="equal">
      <formula>0</formula>
    </cfRule>
  </conditionalFormatting>
  <conditionalFormatting sqref="D19 F19">
    <cfRule type="cellIs" dxfId="6" priority="3" operator="equal">
      <formula>0</formula>
    </cfRule>
  </conditionalFormatting>
  <conditionalFormatting sqref="D21 F21">
    <cfRule type="cellIs" dxfId="5" priority="2" operator="equal">
      <formula>0</formula>
    </cfRule>
  </conditionalFormatting>
  <conditionalFormatting sqref="D30 F30">
    <cfRule type="cellIs" dxfId="4"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79" r:id="rId4" name="Check Box 15">
              <controlPr defaultSize="0" autoFill="0" autoLine="0" autoPict="0">
                <anchor moveWithCells="1">
                  <from>
                    <xdr:col>0</xdr:col>
                    <xdr:colOff>0</xdr:colOff>
                    <xdr:row>2</xdr:row>
                    <xdr:rowOff>38100</xdr:rowOff>
                  </from>
                  <to>
                    <xdr:col>1</xdr:col>
                    <xdr:colOff>0</xdr:colOff>
                    <xdr:row>3</xdr:row>
                    <xdr:rowOff>0</xdr:rowOff>
                  </to>
                </anchor>
              </controlPr>
            </control>
          </mc:Choice>
        </mc:AlternateContent>
        <mc:AlternateContent xmlns:mc="http://schemas.openxmlformats.org/markup-compatibility/2006">
          <mc:Choice Requires="x14">
            <control shapeId="11280" r:id="rId5" name="Check Box 16">
              <controlPr defaultSize="0" autoFill="0" autoLine="0" autoPict="0">
                <anchor moveWithCells="1">
                  <from>
                    <xdr:col>0</xdr:col>
                    <xdr:colOff>0</xdr:colOff>
                    <xdr:row>3</xdr:row>
                    <xdr:rowOff>419100</xdr:rowOff>
                  </from>
                  <to>
                    <xdr:col>1</xdr:col>
                    <xdr:colOff>0</xdr:colOff>
                    <xdr:row>3</xdr:row>
                    <xdr:rowOff>609600</xdr:rowOff>
                  </to>
                </anchor>
              </controlPr>
            </control>
          </mc:Choice>
        </mc:AlternateContent>
        <mc:AlternateContent xmlns:mc="http://schemas.openxmlformats.org/markup-compatibility/2006">
          <mc:Choice Requires="x14">
            <control shapeId="11281" r:id="rId6" name="Check Box 17">
              <controlPr defaultSize="0" autoFill="0" autoLine="0" autoPict="0">
                <anchor moveWithCells="1">
                  <from>
                    <xdr:col>0</xdr:col>
                    <xdr:colOff>0</xdr:colOff>
                    <xdr:row>4</xdr:row>
                    <xdr:rowOff>565150</xdr:rowOff>
                  </from>
                  <to>
                    <xdr:col>1</xdr:col>
                    <xdr:colOff>0</xdr:colOff>
                    <xdr:row>4</xdr:row>
                    <xdr:rowOff>774700</xdr:rowOff>
                  </to>
                </anchor>
              </controlPr>
            </control>
          </mc:Choice>
        </mc:AlternateContent>
        <mc:AlternateContent xmlns:mc="http://schemas.openxmlformats.org/markup-compatibility/2006">
          <mc:Choice Requires="x14">
            <control shapeId="11282" r:id="rId7" name="Check Box 18">
              <controlPr defaultSize="0" autoFill="0" autoLine="0" autoPict="0">
                <anchor moveWithCells="1">
                  <from>
                    <xdr:col>0</xdr:col>
                    <xdr:colOff>0</xdr:colOff>
                    <xdr:row>5</xdr:row>
                    <xdr:rowOff>0</xdr:rowOff>
                  </from>
                  <to>
                    <xdr:col>1</xdr:col>
                    <xdr:colOff>0</xdr:colOff>
                    <xdr:row>5</xdr:row>
                    <xdr:rowOff>209550</xdr:rowOff>
                  </to>
                </anchor>
              </controlPr>
            </control>
          </mc:Choice>
        </mc:AlternateContent>
        <mc:AlternateContent xmlns:mc="http://schemas.openxmlformats.org/markup-compatibility/2006">
          <mc:Choice Requires="x14">
            <control shapeId="11283" r:id="rId8" name="Check Box 19">
              <controlPr defaultSize="0" autoFill="0" autoLine="0" autoPict="0">
                <anchor moveWithCells="1">
                  <from>
                    <xdr:col>0</xdr:col>
                    <xdr:colOff>0</xdr:colOff>
                    <xdr:row>6</xdr:row>
                    <xdr:rowOff>31750</xdr:rowOff>
                  </from>
                  <to>
                    <xdr:col>1</xdr:col>
                    <xdr:colOff>0</xdr:colOff>
                    <xdr:row>6</xdr:row>
                    <xdr:rowOff>152400</xdr:rowOff>
                  </to>
                </anchor>
              </controlPr>
            </control>
          </mc:Choice>
        </mc:AlternateContent>
        <mc:AlternateContent xmlns:mc="http://schemas.openxmlformats.org/markup-compatibility/2006">
          <mc:Choice Requires="x14">
            <control shapeId="11284" r:id="rId9" name="Check Box 20">
              <controlPr defaultSize="0" autoFill="0" autoLine="0" autoPict="0">
                <anchor moveWithCells="1">
                  <from>
                    <xdr:col>0</xdr:col>
                    <xdr:colOff>0</xdr:colOff>
                    <xdr:row>7</xdr:row>
                    <xdr:rowOff>31750</xdr:rowOff>
                  </from>
                  <to>
                    <xdr:col>1</xdr:col>
                    <xdr:colOff>0</xdr:colOff>
                    <xdr:row>7</xdr:row>
                    <xdr:rowOff>203200</xdr:rowOff>
                  </to>
                </anchor>
              </controlPr>
            </control>
          </mc:Choice>
        </mc:AlternateContent>
        <mc:AlternateContent xmlns:mc="http://schemas.openxmlformats.org/markup-compatibility/2006">
          <mc:Choice Requires="x14">
            <control shapeId="11285" r:id="rId10" name="Check Box 21">
              <controlPr defaultSize="0" autoFill="0" autoLine="0" autoPict="0">
                <anchor moveWithCells="1">
                  <from>
                    <xdr:col>0</xdr:col>
                    <xdr:colOff>0</xdr:colOff>
                    <xdr:row>9</xdr:row>
                    <xdr:rowOff>165100</xdr:rowOff>
                  </from>
                  <to>
                    <xdr:col>1</xdr:col>
                    <xdr:colOff>0</xdr:colOff>
                    <xdr:row>9</xdr:row>
                    <xdr:rowOff>336550</xdr:rowOff>
                  </to>
                </anchor>
              </controlPr>
            </control>
          </mc:Choice>
        </mc:AlternateContent>
        <mc:AlternateContent xmlns:mc="http://schemas.openxmlformats.org/markup-compatibility/2006">
          <mc:Choice Requires="x14">
            <control shapeId="11286" r:id="rId11" name="Check Box 22">
              <controlPr defaultSize="0" autoFill="0" autoLine="0" autoPict="0">
                <anchor moveWithCells="1">
                  <from>
                    <xdr:col>0</xdr:col>
                    <xdr:colOff>0</xdr:colOff>
                    <xdr:row>8</xdr:row>
                    <xdr:rowOff>38100</xdr:rowOff>
                  </from>
                  <to>
                    <xdr:col>1</xdr:col>
                    <xdr:colOff>0</xdr:colOff>
                    <xdr:row>8</xdr:row>
                    <xdr:rowOff>171450</xdr:rowOff>
                  </to>
                </anchor>
              </controlPr>
            </control>
          </mc:Choice>
        </mc:AlternateContent>
        <mc:AlternateContent xmlns:mc="http://schemas.openxmlformats.org/markup-compatibility/2006">
          <mc:Choice Requires="x14">
            <control shapeId="11287" r:id="rId12" name="Check Box 23">
              <controlPr defaultSize="0" autoFill="0" autoLine="0" autoPict="0">
                <anchor moveWithCells="1">
                  <from>
                    <xdr:col>0</xdr:col>
                    <xdr:colOff>0</xdr:colOff>
                    <xdr:row>10</xdr:row>
                    <xdr:rowOff>95250</xdr:rowOff>
                  </from>
                  <to>
                    <xdr:col>1</xdr:col>
                    <xdr:colOff>0</xdr:colOff>
                    <xdr:row>10</xdr:row>
                    <xdr:rowOff>260350</xdr:rowOff>
                  </to>
                </anchor>
              </controlPr>
            </control>
          </mc:Choice>
        </mc:AlternateContent>
        <mc:AlternateContent xmlns:mc="http://schemas.openxmlformats.org/markup-compatibility/2006">
          <mc:Choice Requires="x14">
            <control shapeId="11288" r:id="rId13" name="Check Box 24">
              <controlPr defaultSize="0" autoFill="0" autoLine="0" autoPict="0">
                <anchor moveWithCells="1">
                  <from>
                    <xdr:col>0</xdr:col>
                    <xdr:colOff>0</xdr:colOff>
                    <xdr:row>11</xdr:row>
                    <xdr:rowOff>107950</xdr:rowOff>
                  </from>
                  <to>
                    <xdr:col>1</xdr:col>
                    <xdr:colOff>0</xdr:colOff>
                    <xdr:row>11</xdr:row>
                    <xdr:rowOff>279400</xdr:rowOff>
                  </to>
                </anchor>
              </controlPr>
            </control>
          </mc:Choice>
        </mc:AlternateContent>
        <mc:AlternateContent xmlns:mc="http://schemas.openxmlformats.org/markup-compatibility/2006">
          <mc:Choice Requires="x14">
            <control shapeId="11289" r:id="rId14" name="Check Box 25">
              <controlPr defaultSize="0" autoFill="0" autoLine="0" autoPict="0">
                <anchor moveWithCells="1">
                  <from>
                    <xdr:col>0</xdr:col>
                    <xdr:colOff>0</xdr:colOff>
                    <xdr:row>12</xdr:row>
                    <xdr:rowOff>12700</xdr:rowOff>
                  </from>
                  <to>
                    <xdr:col>1</xdr:col>
                    <xdr:colOff>0</xdr:colOff>
                    <xdr:row>12</xdr:row>
                    <xdr:rowOff>222250</xdr:rowOff>
                  </to>
                </anchor>
              </controlPr>
            </control>
          </mc:Choice>
        </mc:AlternateContent>
        <mc:AlternateContent xmlns:mc="http://schemas.openxmlformats.org/markup-compatibility/2006">
          <mc:Choice Requires="x14">
            <control shapeId="11290" r:id="rId15" name="Check Box 26">
              <controlPr defaultSize="0" autoFill="0" autoLine="0" autoPict="0">
                <anchor moveWithCells="1">
                  <from>
                    <xdr:col>0</xdr:col>
                    <xdr:colOff>0</xdr:colOff>
                    <xdr:row>13</xdr:row>
                    <xdr:rowOff>31750</xdr:rowOff>
                  </from>
                  <to>
                    <xdr:col>1</xdr:col>
                    <xdr:colOff>0</xdr:colOff>
                    <xdr:row>13</xdr:row>
                    <xdr:rowOff>152400</xdr:rowOff>
                  </to>
                </anchor>
              </controlPr>
            </control>
          </mc:Choice>
        </mc:AlternateContent>
        <mc:AlternateContent xmlns:mc="http://schemas.openxmlformats.org/markup-compatibility/2006">
          <mc:Choice Requires="x14">
            <control shapeId="11291" r:id="rId16" name="Check Box 27">
              <controlPr defaultSize="0" autoFill="0" autoLine="0" autoPict="0">
                <anchor moveWithCells="1">
                  <from>
                    <xdr:col>0</xdr:col>
                    <xdr:colOff>0</xdr:colOff>
                    <xdr:row>14</xdr:row>
                    <xdr:rowOff>438150</xdr:rowOff>
                  </from>
                  <to>
                    <xdr:col>1</xdr:col>
                    <xdr:colOff>0</xdr:colOff>
                    <xdr:row>14</xdr:row>
                    <xdr:rowOff>609600</xdr:rowOff>
                  </to>
                </anchor>
              </controlPr>
            </control>
          </mc:Choice>
        </mc:AlternateContent>
        <mc:AlternateContent xmlns:mc="http://schemas.openxmlformats.org/markup-compatibility/2006">
          <mc:Choice Requires="x14">
            <control shapeId="11292" r:id="rId17" name="Check Box 28">
              <controlPr defaultSize="0" autoFill="0" autoLine="0" autoPict="0">
                <anchor moveWithCells="1">
                  <from>
                    <xdr:col>0</xdr:col>
                    <xdr:colOff>0</xdr:colOff>
                    <xdr:row>16</xdr:row>
                    <xdr:rowOff>355600</xdr:rowOff>
                  </from>
                  <to>
                    <xdr:col>1</xdr:col>
                    <xdr:colOff>0</xdr:colOff>
                    <xdr:row>16</xdr:row>
                    <xdr:rowOff>527050</xdr:rowOff>
                  </to>
                </anchor>
              </controlPr>
            </control>
          </mc:Choice>
        </mc:AlternateContent>
        <mc:AlternateContent xmlns:mc="http://schemas.openxmlformats.org/markup-compatibility/2006">
          <mc:Choice Requires="x14">
            <control shapeId="11293" r:id="rId18" name="Check Box 29">
              <controlPr defaultSize="0" autoFill="0" autoLine="0" autoPict="0">
                <anchor moveWithCells="1">
                  <from>
                    <xdr:col>0</xdr:col>
                    <xdr:colOff>0</xdr:colOff>
                    <xdr:row>17</xdr:row>
                    <xdr:rowOff>12700</xdr:rowOff>
                  </from>
                  <to>
                    <xdr:col>1</xdr:col>
                    <xdr:colOff>0</xdr:colOff>
                    <xdr:row>17</xdr:row>
                    <xdr:rowOff>222250</xdr:rowOff>
                  </to>
                </anchor>
              </controlPr>
            </control>
          </mc:Choice>
        </mc:AlternateContent>
        <mc:AlternateContent xmlns:mc="http://schemas.openxmlformats.org/markup-compatibility/2006">
          <mc:Choice Requires="x14">
            <control shapeId="11294" r:id="rId19" name="Check Box 30">
              <controlPr defaultSize="0" autoFill="0" autoLine="0" autoPict="0">
                <anchor moveWithCells="1">
                  <from>
                    <xdr:col>0</xdr:col>
                    <xdr:colOff>0</xdr:colOff>
                    <xdr:row>19</xdr:row>
                    <xdr:rowOff>203200</xdr:rowOff>
                  </from>
                  <to>
                    <xdr:col>1</xdr:col>
                    <xdr:colOff>0</xdr:colOff>
                    <xdr:row>19</xdr:row>
                    <xdr:rowOff>374650</xdr:rowOff>
                  </to>
                </anchor>
              </controlPr>
            </control>
          </mc:Choice>
        </mc:AlternateContent>
        <mc:AlternateContent xmlns:mc="http://schemas.openxmlformats.org/markup-compatibility/2006">
          <mc:Choice Requires="x14">
            <control shapeId="11295" r:id="rId20" name="Check Box 31">
              <controlPr defaultSize="0" autoFill="0" autoLine="0" autoPict="0">
                <anchor moveWithCells="1">
                  <from>
                    <xdr:col>0</xdr:col>
                    <xdr:colOff>0</xdr:colOff>
                    <xdr:row>21</xdr:row>
                    <xdr:rowOff>88900</xdr:rowOff>
                  </from>
                  <to>
                    <xdr:col>1</xdr:col>
                    <xdr:colOff>0</xdr:colOff>
                    <xdr:row>21</xdr:row>
                    <xdr:rowOff>260350</xdr:rowOff>
                  </to>
                </anchor>
              </controlPr>
            </control>
          </mc:Choice>
        </mc:AlternateContent>
        <mc:AlternateContent xmlns:mc="http://schemas.openxmlformats.org/markup-compatibility/2006">
          <mc:Choice Requires="x14">
            <control shapeId="11296" r:id="rId21" name="Check Box 32">
              <controlPr defaultSize="0" autoFill="0" autoLine="0" autoPict="0">
                <anchor moveWithCells="1">
                  <from>
                    <xdr:col>0</xdr:col>
                    <xdr:colOff>0</xdr:colOff>
                    <xdr:row>22</xdr:row>
                    <xdr:rowOff>12700</xdr:rowOff>
                  </from>
                  <to>
                    <xdr:col>1</xdr:col>
                    <xdr:colOff>0</xdr:colOff>
                    <xdr:row>22</xdr:row>
                    <xdr:rowOff>222250</xdr:rowOff>
                  </to>
                </anchor>
              </controlPr>
            </control>
          </mc:Choice>
        </mc:AlternateContent>
        <mc:AlternateContent xmlns:mc="http://schemas.openxmlformats.org/markup-compatibility/2006">
          <mc:Choice Requires="x14">
            <control shapeId="11297" r:id="rId22" name="Check Box 33">
              <controlPr defaultSize="0" autoFill="0" autoLine="0" autoPict="0">
                <anchor moveWithCells="1">
                  <from>
                    <xdr:col>0</xdr:col>
                    <xdr:colOff>0</xdr:colOff>
                    <xdr:row>23</xdr:row>
                    <xdr:rowOff>438150</xdr:rowOff>
                  </from>
                  <to>
                    <xdr:col>1</xdr:col>
                    <xdr:colOff>0</xdr:colOff>
                    <xdr:row>23</xdr:row>
                    <xdr:rowOff>609600</xdr:rowOff>
                  </to>
                </anchor>
              </controlPr>
            </control>
          </mc:Choice>
        </mc:AlternateContent>
        <mc:AlternateContent xmlns:mc="http://schemas.openxmlformats.org/markup-compatibility/2006">
          <mc:Choice Requires="x14">
            <control shapeId="11298" r:id="rId23" name="Check Box 34">
              <controlPr defaultSize="0" autoFill="0" autoLine="0" autoPict="0">
                <anchor moveWithCells="1">
                  <from>
                    <xdr:col>0</xdr:col>
                    <xdr:colOff>0</xdr:colOff>
                    <xdr:row>24</xdr:row>
                    <xdr:rowOff>69850</xdr:rowOff>
                  </from>
                  <to>
                    <xdr:col>1</xdr:col>
                    <xdr:colOff>0</xdr:colOff>
                    <xdr:row>24</xdr:row>
                    <xdr:rowOff>241300</xdr:rowOff>
                  </to>
                </anchor>
              </controlPr>
            </control>
          </mc:Choice>
        </mc:AlternateContent>
        <mc:AlternateContent xmlns:mc="http://schemas.openxmlformats.org/markup-compatibility/2006">
          <mc:Choice Requires="x14">
            <control shapeId="11299" r:id="rId24" name="Check Box 35">
              <controlPr defaultSize="0" autoFill="0" autoLine="0" autoPict="0">
                <anchor moveWithCells="1">
                  <from>
                    <xdr:col>0</xdr:col>
                    <xdr:colOff>0</xdr:colOff>
                    <xdr:row>25</xdr:row>
                    <xdr:rowOff>31750</xdr:rowOff>
                  </from>
                  <to>
                    <xdr:col>1</xdr:col>
                    <xdr:colOff>31750</xdr:colOff>
                    <xdr:row>25</xdr:row>
                    <xdr:rowOff>222250</xdr:rowOff>
                  </to>
                </anchor>
              </controlPr>
            </control>
          </mc:Choice>
        </mc:AlternateContent>
        <mc:AlternateContent xmlns:mc="http://schemas.openxmlformats.org/markup-compatibility/2006">
          <mc:Choice Requires="x14">
            <control shapeId="11300" r:id="rId25" name="Check Box 36">
              <controlPr defaultSize="0" autoFill="0" autoLine="0" autoPict="0">
                <anchor moveWithCells="1">
                  <from>
                    <xdr:col>0</xdr:col>
                    <xdr:colOff>0</xdr:colOff>
                    <xdr:row>26</xdr:row>
                    <xdr:rowOff>76200</xdr:rowOff>
                  </from>
                  <to>
                    <xdr:col>1</xdr:col>
                    <xdr:colOff>0</xdr:colOff>
                    <xdr:row>26</xdr:row>
                    <xdr:rowOff>247650</xdr:rowOff>
                  </to>
                </anchor>
              </controlPr>
            </control>
          </mc:Choice>
        </mc:AlternateContent>
        <mc:AlternateContent xmlns:mc="http://schemas.openxmlformats.org/markup-compatibility/2006">
          <mc:Choice Requires="x14">
            <control shapeId="11301" r:id="rId26" name="Check Box 37">
              <controlPr defaultSize="0" autoFill="0" autoLine="0" autoPict="0">
                <anchor moveWithCells="1">
                  <from>
                    <xdr:col>0</xdr:col>
                    <xdr:colOff>0</xdr:colOff>
                    <xdr:row>27</xdr:row>
                    <xdr:rowOff>31750</xdr:rowOff>
                  </from>
                  <to>
                    <xdr:col>1</xdr:col>
                    <xdr:colOff>0</xdr:colOff>
                    <xdr:row>27</xdr:row>
                    <xdr:rowOff>171450</xdr:rowOff>
                  </to>
                </anchor>
              </controlPr>
            </control>
          </mc:Choice>
        </mc:AlternateContent>
        <mc:AlternateContent xmlns:mc="http://schemas.openxmlformats.org/markup-compatibility/2006">
          <mc:Choice Requires="x14">
            <control shapeId="11302" r:id="rId27" name="Check Box 38">
              <controlPr defaultSize="0" autoFill="0" autoLine="0" autoPict="0">
                <anchor moveWithCells="1">
                  <from>
                    <xdr:col>0</xdr:col>
                    <xdr:colOff>0</xdr:colOff>
                    <xdr:row>28</xdr:row>
                    <xdr:rowOff>69850</xdr:rowOff>
                  </from>
                  <to>
                    <xdr:col>1</xdr:col>
                    <xdr:colOff>0</xdr:colOff>
                    <xdr:row>28</xdr:row>
                    <xdr:rowOff>222250</xdr:rowOff>
                  </to>
                </anchor>
              </controlPr>
            </control>
          </mc:Choice>
        </mc:AlternateContent>
        <mc:AlternateContent xmlns:mc="http://schemas.openxmlformats.org/markup-compatibility/2006">
          <mc:Choice Requires="x14">
            <control shapeId="11303" r:id="rId28" name="Check Box 39">
              <controlPr defaultSize="0" autoFill="0" autoLine="0" autoPict="0">
                <anchor moveWithCells="1">
                  <from>
                    <xdr:col>0</xdr:col>
                    <xdr:colOff>0</xdr:colOff>
                    <xdr:row>30</xdr:row>
                    <xdr:rowOff>50800</xdr:rowOff>
                  </from>
                  <to>
                    <xdr:col>1</xdr:col>
                    <xdr:colOff>0</xdr:colOff>
                    <xdr:row>30</xdr:row>
                    <xdr:rowOff>171450</xdr:rowOff>
                  </to>
                </anchor>
              </controlPr>
            </control>
          </mc:Choice>
        </mc:AlternateContent>
        <mc:AlternateContent xmlns:mc="http://schemas.openxmlformats.org/markup-compatibility/2006">
          <mc:Choice Requires="x14">
            <control shapeId="11304" r:id="rId29" name="Check Box 40">
              <controlPr defaultSize="0" autoFill="0" autoLine="0" autoPict="0">
                <anchor moveWithCells="1">
                  <from>
                    <xdr:col>0</xdr:col>
                    <xdr:colOff>0</xdr:colOff>
                    <xdr:row>31</xdr:row>
                    <xdr:rowOff>95250</xdr:rowOff>
                  </from>
                  <to>
                    <xdr:col>1</xdr:col>
                    <xdr:colOff>0</xdr:colOff>
                    <xdr:row>31</xdr:row>
                    <xdr:rowOff>266700</xdr:rowOff>
                  </to>
                </anchor>
              </controlPr>
            </control>
          </mc:Choice>
        </mc:AlternateContent>
        <mc:AlternateContent xmlns:mc="http://schemas.openxmlformats.org/markup-compatibility/2006">
          <mc:Choice Requires="x14">
            <control shapeId="11305" r:id="rId30" name="Check Box 41">
              <controlPr defaultSize="0" autoFill="0" autoLine="0" autoPict="0">
                <anchor moveWithCells="1">
                  <from>
                    <xdr:col>0</xdr:col>
                    <xdr:colOff>0</xdr:colOff>
                    <xdr:row>32</xdr:row>
                    <xdr:rowOff>336550</xdr:rowOff>
                  </from>
                  <to>
                    <xdr:col>1</xdr:col>
                    <xdr:colOff>12700</xdr:colOff>
                    <xdr:row>32</xdr:row>
                    <xdr:rowOff>527050</xdr:rowOff>
                  </to>
                </anchor>
              </controlPr>
            </control>
          </mc:Choice>
        </mc:AlternateContent>
        <mc:AlternateContent xmlns:mc="http://schemas.openxmlformats.org/markup-compatibility/2006">
          <mc:Choice Requires="x14">
            <control shapeId="11306" r:id="rId31" name="Check Box 42">
              <controlPr defaultSize="0" autoFill="0" autoLine="0" autoPict="0">
                <anchor moveWithCells="1">
                  <from>
                    <xdr:col>0</xdr:col>
                    <xdr:colOff>0</xdr:colOff>
                    <xdr:row>34</xdr:row>
                    <xdr:rowOff>95250</xdr:rowOff>
                  </from>
                  <to>
                    <xdr:col>1</xdr:col>
                    <xdr:colOff>0</xdr:colOff>
                    <xdr:row>34</xdr:row>
                    <xdr:rowOff>266700</xdr:rowOff>
                  </to>
                </anchor>
              </controlPr>
            </control>
          </mc:Choice>
        </mc:AlternateContent>
        <mc:AlternateContent xmlns:mc="http://schemas.openxmlformats.org/markup-compatibility/2006">
          <mc:Choice Requires="x14">
            <control shapeId="11307" r:id="rId32" name="Check Box 43">
              <controlPr defaultSize="0" autoFill="0" autoLine="0" autoPict="0">
                <anchor moveWithCells="1">
                  <from>
                    <xdr:col>0</xdr:col>
                    <xdr:colOff>0</xdr:colOff>
                    <xdr:row>35</xdr:row>
                    <xdr:rowOff>279400</xdr:rowOff>
                  </from>
                  <to>
                    <xdr:col>1</xdr:col>
                    <xdr:colOff>0</xdr:colOff>
                    <xdr:row>35</xdr:row>
                    <xdr:rowOff>450850</xdr:rowOff>
                  </to>
                </anchor>
              </controlPr>
            </control>
          </mc:Choice>
        </mc:AlternateContent>
        <mc:AlternateContent xmlns:mc="http://schemas.openxmlformats.org/markup-compatibility/2006">
          <mc:Choice Requires="x14">
            <control shapeId="11308" r:id="rId33" name="Check Box 44">
              <controlPr defaultSize="0" autoFill="0" autoLine="0" autoPict="0">
                <anchor moveWithCells="1">
                  <from>
                    <xdr:col>0</xdr:col>
                    <xdr:colOff>0</xdr:colOff>
                    <xdr:row>36</xdr:row>
                    <xdr:rowOff>12700</xdr:rowOff>
                  </from>
                  <to>
                    <xdr:col>1</xdr:col>
                    <xdr:colOff>0</xdr:colOff>
                    <xdr:row>36</xdr:row>
                    <xdr:rowOff>203200</xdr:rowOff>
                  </to>
                </anchor>
              </controlPr>
            </control>
          </mc:Choice>
        </mc:AlternateContent>
        <mc:AlternateContent xmlns:mc="http://schemas.openxmlformats.org/markup-compatibility/2006">
          <mc:Choice Requires="x14">
            <control shapeId="11309" r:id="rId34" name="Check Box 45">
              <controlPr defaultSize="0" autoFill="0" autoLine="0" autoPict="0">
                <anchor moveWithCells="1">
                  <from>
                    <xdr:col>0</xdr:col>
                    <xdr:colOff>0</xdr:colOff>
                    <xdr:row>37</xdr:row>
                    <xdr:rowOff>165100</xdr:rowOff>
                  </from>
                  <to>
                    <xdr:col>1</xdr:col>
                    <xdr:colOff>0</xdr:colOff>
                    <xdr:row>37</xdr:row>
                    <xdr:rowOff>336550</xdr:rowOff>
                  </to>
                </anchor>
              </controlPr>
            </control>
          </mc:Choice>
        </mc:AlternateContent>
        <mc:AlternateContent xmlns:mc="http://schemas.openxmlformats.org/markup-compatibility/2006">
          <mc:Choice Requires="x14">
            <control shapeId="11310" r:id="rId35" name="Check Box 46">
              <controlPr defaultSize="0" autoFill="0" autoLine="0" autoPict="0">
                <anchor moveWithCells="1">
                  <from>
                    <xdr:col>0</xdr:col>
                    <xdr:colOff>0</xdr:colOff>
                    <xdr:row>38</xdr:row>
                    <xdr:rowOff>38100</xdr:rowOff>
                  </from>
                  <to>
                    <xdr:col>1</xdr:col>
                    <xdr:colOff>0</xdr:colOff>
                    <xdr:row>38</xdr:row>
                    <xdr:rowOff>165100</xdr:rowOff>
                  </to>
                </anchor>
              </controlPr>
            </control>
          </mc:Choice>
        </mc:AlternateContent>
        <mc:AlternateContent xmlns:mc="http://schemas.openxmlformats.org/markup-compatibility/2006">
          <mc:Choice Requires="x14">
            <control shapeId="11311" r:id="rId36" name="Check Box 47">
              <controlPr defaultSize="0" autoFill="0" autoLine="0" autoPict="0">
                <anchor moveWithCells="1">
                  <from>
                    <xdr:col>0</xdr:col>
                    <xdr:colOff>0</xdr:colOff>
                    <xdr:row>39</xdr:row>
                    <xdr:rowOff>165100</xdr:rowOff>
                  </from>
                  <to>
                    <xdr:col>1</xdr:col>
                    <xdr:colOff>0</xdr:colOff>
                    <xdr:row>39</xdr:row>
                    <xdr:rowOff>336550</xdr:rowOff>
                  </to>
                </anchor>
              </controlPr>
            </control>
          </mc:Choice>
        </mc:AlternateContent>
        <mc:AlternateContent xmlns:mc="http://schemas.openxmlformats.org/markup-compatibility/2006">
          <mc:Choice Requires="x14">
            <control shapeId="11312" r:id="rId37" name="Check Box 48">
              <controlPr defaultSize="0" autoFill="0" autoLine="0" autoPict="0">
                <anchor moveWithCells="1">
                  <from>
                    <xdr:col>0</xdr:col>
                    <xdr:colOff>0</xdr:colOff>
                    <xdr:row>40</xdr:row>
                    <xdr:rowOff>184150</xdr:rowOff>
                  </from>
                  <to>
                    <xdr:col>1</xdr:col>
                    <xdr:colOff>0</xdr:colOff>
                    <xdr:row>40</xdr:row>
                    <xdr:rowOff>355600</xdr:rowOff>
                  </to>
                </anchor>
              </controlPr>
            </control>
          </mc:Choice>
        </mc:AlternateContent>
        <mc:AlternateContent xmlns:mc="http://schemas.openxmlformats.org/markup-compatibility/2006">
          <mc:Choice Requires="x14">
            <control shapeId="11313" r:id="rId38" name="Check Box 49">
              <controlPr defaultSize="0" autoFill="0" autoLine="0" autoPict="0">
                <anchor moveWithCells="1">
                  <from>
                    <xdr:col>0</xdr:col>
                    <xdr:colOff>0</xdr:colOff>
                    <xdr:row>41</xdr:row>
                    <xdr:rowOff>57150</xdr:rowOff>
                  </from>
                  <to>
                    <xdr:col>1</xdr:col>
                    <xdr:colOff>0</xdr:colOff>
                    <xdr:row>41</xdr:row>
                    <xdr:rowOff>228600</xdr:rowOff>
                  </to>
                </anchor>
              </controlPr>
            </control>
          </mc:Choice>
        </mc:AlternateContent>
        <mc:AlternateContent xmlns:mc="http://schemas.openxmlformats.org/markup-compatibility/2006">
          <mc:Choice Requires="x14">
            <control shapeId="11314" r:id="rId39" name="Check Box 50">
              <controlPr defaultSize="0" autoFill="0" autoLine="0" autoPict="0">
                <anchor moveWithCells="1">
                  <from>
                    <xdr:col>0</xdr:col>
                    <xdr:colOff>0</xdr:colOff>
                    <xdr:row>42</xdr:row>
                    <xdr:rowOff>38100</xdr:rowOff>
                  </from>
                  <to>
                    <xdr:col>1</xdr:col>
                    <xdr:colOff>0</xdr:colOff>
                    <xdr:row>42</xdr:row>
                    <xdr:rowOff>184150</xdr:rowOff>
                  </to>
                </anchor>
              </controlPr>
            </control>
          </mc:Choice>
        </mc:AlternateContent>
        <mc:AlternateContent xmlns:mc="http://schemas.openxmlformats.org/markup-compatibility/2006">
          <mc:Choice Requires="x14">
            <control shapeId="11315" r:id="rId40" name="Check Box 51">
              <controlPr defaultSize="0" autoFill="0" autoLine="0" autoPict="0">
                <anchor moveWithCells="1">
                  <from>
                    <xdr:col>0</xdr:col>
                    <xdr:colOff>0</xdr:colOff>
                    <xdr:row>43</xdr:row>
                    <xdr:rowOff>146050</xdr:rowOff>
                  </from>
                  <to>
                    <xdr:col>1</xdr:col>
                    <xdr:colOff>0</xdr:colOff>
                    <xdr:row>43</xdr:row>
                    <xdr:rowOff>317500</xdr:rowOff>
                  </to>
                </anchor>
              </controlPr>
            </control>
          </mc:Choice>
        </mc:AlternateContent>
        <mc:AlternateContent xmlns:mc="http://schemas.openxmlformats.org/markup-compatibility/2006">
          <mc:Choice Requires="x14">
            <control shapeId="11316" r:id="rId41" name="Check Box 52">
              <controlPr defaultSize="0" autoFill="0" autoLine="0" autoPict="0">
                <anchor moveWithCells="1">
                  <from>
                    <xdr:col>0</xdr:col>
                    <xdr:colOff>0</xdr:colOff>
                    <xdr:row>44</xdr:row>
                    <xdr:rowOff>50800</xdr:rowOff>
                  </from>
                  <to>
                    <xdr:col>1</xdr:col>
                    <xdr:colOff>0</xdr:colOff>
                    <xdr:row>44</xdr:row>
                    <xdr:rowOff>222250</xdr:rowOff>
                  </to>
                </anchor>
              </controlPr>
            </control>
          </mc:Choice>
        </mc:AlternateContent>
        <mc:AlternateContent xmlns:mc="http://schemas.openxmlformats.org/markup-compatibility/2006">
          <mc:Choice Requires="x14">
            <control shapeId="11317" r:id="rId42" name="Check Box 53">
              <controlPr defaultSize="0" autoFill="0" autoLine="0" autoPict="0">
                <anchor moveWithCells="1">
                  <from>
                    <xdr:col>0</xdr:col>
                    <xdr:colOff>0</xdr:colOff>
                    <xdr:row>45</xdr:row>
                    <xdr:rowOff>31750</xdr:rowOff>
                  </from>
                  <to>
                    <xdr:col>1</xdr:col>
                    <xdr:colOff>0</xdr:colOff>
                    <xdr:row>45</xdr:row>
                    <xdr:rowOff>203200</xdr:rowOff>
                  </to>
                </anchor>
              </controlPr>
            </control>
          </mc:Choice>
        </mc:AlternateContent>
        <mc:AlternateContent xmlns:mc="http://schemas.openxmlformats.org/markup-compatibility/2006">
          <mc:Choice Requires="x14">
            <control shapeId="11318" r:id="rId43" name="Check Box 54">
              <controlPr defaultSize="0" autoFill="0" autoLine="0" autoPict="0">
                <anchor moveWithCells="1">
                  <from>
                    <xdr:col>0</xdr:col>
                    <xdr:colOff>0</xdr:colOff>
                    <xdr:row>46</xdr:row>
                    <xdr:rowOff>762000</xdr:rowOff>
                  </from>
                  <to>
                    <xdr:col>1</xdr:col>
                    <xdr:colOff>0</xdr:colOff>
                    <xdr:row>46</xdr:row>
                    <xdr:rowOff>933450</xdr:rowOff>
                  </to>
                </anchor>
              </controlPr>
            </control>
          </mc:Choice>
        </mc:AlternateContent>
        <mc:AlternateContent xmlns:mc="http://schemas.openxmlformats.org/markup-compatibility/2006">
          <mc:Choice Requires="x14">
            <control shapeId="11319" r:id="rId44" name="Check Box 55">
              <controlPr defaultSize="0" autoFill="0" autoLine="0" autoPict="0">
                <anchor moveWithCells="1">
                  <from>
                    <xdr:col>0</xdr:col>
                    <xdr:colOff>0</xdr:colOff>
                    <xdr:row>47</xdr:row>
                    <xdr:rowOff>12700</xdr:rowOff>
                  </from>
                  <to>
                    <xdr:col>1</xdr:col>
                    <xdr:colOff>0</xdr:colOff>
                    <xdr:row>47</xdr:row>
                    <xdr:rowOff>190500</xdr:rowOff>
                  </to>
                </anchor>
              </controlPr>
            </control>
          </mc:Choice>
        </mc:AlternateContent>
        <mc:AlternateContent xmlns:mc="http://schemas.openxmlformats.org/markup-compatibility/2006">
          <mc:Choice Requires="x14">
            <control shapeId="11320" r:id="rId45" name="Check Box 56">
              <controlPr defaultSize="0" autoFill="0" autoLine="0" autoPict="0">
                <anchor moveWithCells="1">
                  <from>
                    <xdr:col>0</xdr:col>
                    <xdr:colOff>0</xdr:colOff>
                    <xdr:row>48</xdr:row>
                    <xdr:rowOff>0</xdr:rowOff>
                  </from>
                  <to>
                    <xdr:col>1</xdr:col>
                    <xdr:colOff>0</xdr:colOff>
                    <xdr:row>48</xdr:row>
                    <xdr:rowOff>209550</xdr:rowOff>
                  </to>
                </anchor>
              </controlPr>
            </control>
          </mc:Choice>
        </mc:AlternateContent>
        <mc:AlternateContent xmlns:mc="http://schemas.openxmlformats.org/markup-compatibility/2006">
          <mc:Choice Requires="x14">
            <control shapeId="11321" r:id="rId46" name="Check Box 57">
              <controlPr defaultSize="0" autoFill="0" autoLine="0" autoPict="0">
                <anchor moveWithCells="1">
                  <from>
                    <xdr:col>0</xdr:col>
                    <xdr:colOff>0</xdr:colOff>
                    <xdr:row>49</xdr:row>
                    <xdr:rowOff>0</xdr:rowOff>
                  </from>
                  <to>
                    <xdr:col>1</xdr:col>
                    <xdr:colOff>0</xdr:colOff>
                    <xdr:row>49</xdr:row>
                    <xdr:rowOff>209550</xdr:rowOff>
                  </to>
                </anchor>
              </controlPr>
            </control>
          </mc:Choice>
        </mc:AlternateContent>
        <mc:AlternateContent xmlns:mc="http://schemas.openxmlformats.org/markup-compatibility/2006">
          <mc:Choice Requires="x14">
            <control shapeId="11322" r:id="rId47" name="Check Box 58">
              <controlPr defaultSize="0" autoFill="0" autoLine="0" autoPict="0">
                <anchor moveWithCells="1">
                  <from>
                    <xdr:col>0</xdr:col>
                    <xdr:colOff>0</xdr:colOff>
                    <xdr:row>50</xdr:row>
                    <xdr:rowOff>171450</xdr:rowOff>
                  </from>
                  <to>
                    <xdr:col>1</xdr:col>
                    <xdr:colOff>0</xdr:colOff>
                    <xdr:row>50</xdr:row>
                    <xdr:rowOff>342900</xdr:rowOff>
                  </to>
                </anchor>
              </controlPr>
            </control>
          </mc:Choice>
        </mc:AlternateContent>
        <mc:AlternateContent xmlns:mc="http://schemas.openxmlformats.org/markup-compatibility/2006">
          <mc:Choice Requires="x14">
            <control shapeId="11323" r:id="rId48" name="Check Box 59">
              <controlPr defaultSize="0" autoFill="0" autoLine="0" autoPict="0">
                <anchor moveWithCells="1">
                  <from>
                    <xdr:col>0</xdr:col>
                    <xdr:colOff>0</xdr:colOff>
                    <xdr:row>51</xdr:row>
                    <xdr:rowOff>342900</xdr:rowOff>
                  </from>
                  <to>
                    <xdr:col>1</xdr:col>
                    <xdr:colOff>0</xdr:colOff>
                    <xdr:row>51</xdr:row>
                    <xdr:rowOff>514350</xdr:rowOff>
                  </to>
                </anchor>
              </controlPr>
            </control>
          </mc:Choice>
        </mc:AlternateContent>
        <mc:AlternateContent xmlns:mc="http://schemas.openxmlformats.org/markup-compatibility/2006">
          <mc:Choice Requires="x14">
            <control shapeId="11324" r:id="rId49" name="Check Box 60">
              <controlPr defaultSize="0" autoFill="0" autoLine="0" autoPict="0">
                <anchor moveWithCells="1">
                  <from>
                    <xdr:col>0</xdr:col>
                    <xdr:colOff>0</xdr:colOff>
                    <xdr:row>33</xdr:row>
                    <xdr:rowOff>95250</xdr:rowOff>
                  </from>
                  <to>
                    <xdr:col>1</xdr:col>
                    <xdr:colOff>0</xdr:colOff>
                    <xdr:row>33</xdr:row>
                    <xdr:rowOff>266700</xdr:rowOff>
                  </to>
                </anchor>
              </controlPr>
            </control>
          </mc:Choice>
        </mc:AlternateContent>
        <mc:AlternateContent xmlns:mc="http://schemas.openxmlformats.org/markup-compatibility/2006">
          <mc:Choice Requires="x14">
            <control shapeId="11328" r:id="rId50" name="Check Box 64">
              <controlPr defaultSize="0" autoFill="0" autoLine="0" autoPict="0">
                <anchor moveWithCells="1">
                  <from>
                    <xdr:col>0</xdr:col>
                    <xdr:colOff>0</xdr:colOff>
                    <xdr:row>29</xdr:row>
                    <xdr:rowOff>171450</xdr:rowOff>
                  </from>
                  <to>
                    <xdr:col>1</xdr:col>
                    <xdr:colOff>0</xdr:colOff>
                    <xdr:row>29</xdr:row>
                    <xdr:rowOff>342900</xdr:rowOff>
                  </to>
                </anchor>
              </controlPr>
            </control>
          </mc:Choice>
        </mc:AlternateContent>
        <mc:AlternateContent xmlns:mc="http://schemas.openxmlformats.org/markup-compatibility/2006">
          <mc:Choice Requires="x14">
            <control shapeId="11329" r:id="rId51" name="Check Box 65">
              <controlPr defaultSize="0" autoFill="0" autoLine="0" autoPict="0">
                <anchor moveWithCells="1">
                  <from>
                    <xdr:col>0</xdr:col>
                    <xdr:colOff>0</xdr:colOff>
                    <xdr:row>15</xdr:row>
                    <xdr:rowOff>50800</xdr:rowOff>
                  </from>
                  <to>
                    <xdr:col>1</xdr:col>
                    <xdr:colOff>0</xdr:colOff>
                    <xdr:row>15</xdr:row>
                    <xdr:rowOff>222250</xdr:rowOff>
                  </to>
                </anchor>
              </controlPr>
            </control>
          </mc:Choice>
        </mc:AlternateContent>
        <mc:AlternateContent xmlns:mc="http://schemas.openxmlformats.org/markup-compatibility/2006">
          <mc:Choice Requires="x14">
            <control shapeId="11330" r:id="rId52" name="Check Box 66">
              <controlPr defaultSize="0" autoFill="0" autoLine="0" autoPict="0">
                <anchor moveWithCells="1">
                  <from>
                    <xdr:col>0</xdr:col>
                    <xdr:colOff>0</xdr:colOff>
                    <xdr:row>18</xdr:row>
                    <xdr:rowOff>12700</xdr:rowOff>
                  </from>
                  <to>
                    <xdr:col>1</xdr:col>
                    <xdr:colOff>0</xdr:colOff>
                    <xdr:row>18</xdr:row>
                    <xdr:rowOff>222250</xdr:rowOff>
                  </to>
                </anchor>
              </controlPr>
            </control>
          </mc:Choice>
        </mc:AlternateContent>
        <mc:AlternateContent xmlns:mc="http://schemas.openxmlformats.org/markup-compatibility/2006">
          <mc:Choice Requires="x14">
            <control shapeId="11331" r:id="rId53" name="Check Box 67">
              <controlPr defaultSize="0" autoFill="0" autoLine="0" autoPict="0">
                <anchor moveWithCells="1">
                  <from>
                    <xdr:col>0</xdr:col>
                    <xdr:colOff>0</xdr:colOff>
                    <xdr:row>20</xdr:row>
                    <xdr:rowOff>69850</xdr:rowOff>
                  </from>
                  <to>
                    <xdr:col>1</xdr:col>
                    <xdr:colOff>0</xdr:colOff>
                    <xdr:row>20</xdr:row>
                    <xdr:rowOff>241300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2C1EE-FB7B-48B1-9E20-3BE455BC5635}">
  <dimension ref="A1:J41"/>
  <sheetViews>
    <sheetView workbookViewId="0"/>
  </sheetViews>
  <sheetFormatPr defaultColWidth="9.1796875" defaultRowHeight="13.5" x14ac:dyDescent="0.35"/>
  <cols>
    <col min="1" max="1" width="2.7265625" style="68" customWidth="1"/>
    <col min="2" max="2" width="26.453125" style="68" customWidth="1"/>
    <col min="3" max="3" width="40.7265625" style="68" customWidth="1"/>
    <col min="4" max="4" width="55.1796875" style="68" customWidth="1"/>
    <col min="5" max="5" width="11.7265625" style="68" customWidth="1"/>
    <col min="6" max="6" width="41.81640625" style="68" customWidth="1"/>
    <col min="7" max="7" width="23.7265625" style="68" hidden="1" customWidth="1"/>
    <col min="8" max="10" width="0" style="68" hidden="1" customWidth="1"/>
    <col min="11" max="16384" width="9.1796875" style="68"/>
  </cols>
  <sheetData>
    <row r="1" spans="1:10" ht="22.5" x14ac:dyDescent="0.35">
      <c r="B1" s="70" t="s">
        <v>1451</v>
      </c>
      <c r="C1" s="70"/>
      <c r="G1" s="131" t="s">
        <v>31</v>
      </c>
      <c r="H1" s="131"/>
      <c r="I1" s="131"/>
    </row>
    <row r="2" spans="1:10" ht="62.15" customHeight="1" x14ac:dyDescent="0.35">
      <c r="B2" s="132" t="s">
        <v>1503</v>
      </c>
      <c r="C2" s="132"/>
      <c r="D2" s="132"/>
      <c r="G2" s="70"/>
      <c r="H2" s="70"/>
      <c r="I2" s="70"/>
    </row>
    <row r="3" spans="1:10" s="85" customFormat="1" ht="16" customHeight="1" x14ac:dyDescent="0.35">
      <c r="A3" s="84"/>
      <c r="B3" s="72" t="s">
        <v>12</v>
      </c>
      <c r="C3" s="72" t="s">
        <v>13</v>
      </c>
      <c r="D3" s="72" t="s">
        <v>14</v>
      </c>
      <c r="E3" s="72" t="s">
        <v>15</v>
      </c>
      <c r="F3" s="72" t="s">
        <v>16</v>
      </c>
      <c r="G3" s="73" t="s">
        <v>11</v>
      </c>
      <c r="H3" s="72" t="s">
        <v>214</v>
      </c>
      <c r="I3" s="72" t="s">
        <v>215</v>
      </c>
      <c r="J3" s="72" t="s">
        <v>216</v>
      </c>
    </row>
    <row r="4" spans="1:10" ht="23" x14ac:dyDescent="0.35">
      <c r="B4" s="80" t="str">
        <f>VLOOKUP($G4,Dold_variabelinfo!$A:$D,COLUMN(Dold_variabelinfo!$B:$B),0)</f>
        <v>ABDAT</v>
      </c>
      <c r="C4" s="81" t="str">
        <f>VLOOKUP($G4,Dold_variabelinfo!$A:$D,COLUMN(Dold_variabelinfo!$C:$C),0)</f>
        <v>Beslutsdatum för avslutat bistånd</v>
      </c>
      <c r="D4" s="81" t="str">
        <f>VLOOKUP($G4,Dold_variabelinfo!$A:$D,COLUMN(Dold_variabelinfo!$D:$D),0)</f>
        <v>Beslutsdatum för avslutat bistånd, datum då det bistånd som nu avslutas beslutades</v>
      </c>
      <c r="E4" s="80" t="str">
        <f>VLOOKUP($G4,Dold_variabelinfo!$A:$F,COLUMN(Dold_variabelinfo!$E:$E),0)</f>
        <v>2013-</v>
      </c>
      <c r="F4" s="81">
        <f>VLOOKUP($G4,Dold_variabelinfo!$A:$F,COLUMN(Dold_variabelinfo!$F:$F),0)</f>
        <v>0</v>
      </c>
      <c r="G4" s="77" t="s">
        <v>695</v>
      </c>
      <c r="H4" s="133" t="b">
        <v>0</v>
      </c>
      <c r="I4" s="68">
        <f>IF(H4,1,0)</f>
        <v>0</v>
      </c>
      <c r="J4" s="68">
        <f>I4</f>
        <v>0</v>
      </c>
    </row>
    <row r="5" spans="1:10" ht="20.149999999999999" customHeight="1" x14ac:dyDescent="0.35">
      <c r="B5" s="80" t="str">
        <f>VLOOKUP($G5,Dold_variabelinfo!$A:$D,COLUMN(Dold_variabelinfo!$B:$B),0)</f>
        <v>ABIST</v>
      </c>
      <c r="C5" s="81" t="str">
        <f>VLOOKUP($G5,Dold_variabelinfo!$A:$D,COLUMN(Dold_variabelinfo!$C:$C),0)</f>
        <v>Annat biståndsbeslut</v>
      </c>
      <c r="D5" s="81" t="str">
        <f>VLOOKUP($G5,Dold_variabelinfo!$A:$D,COLUMN(Dold_variabelinfo!$D:$D),0)</f>
        <v>Verkställigheten/avslutet avser annat bistånd inom vård- och omsorg</v>
      </c>
      <c r="E5" s="80" t="str">
        <f>VLOOKUP($G5,Dold_variabelinfo!$A:$F,COLUMN(Dold_variabelinfo!$E:$E),0)</f>
        <v>2013-</v>
      </c>
      <c r="F5" s="81">
        <f>VLOOKUP($G5,Dold_variabelinfo!$A:$F,COLUMN(Dold_variabelinfo!$F:$F),0)</f>
        <v>0</v>
      </c>
      <c r="G5" s="77" t="s">
        <v>699</v>
      </c>
      <c r="H5" s="133" t="b">
        <v>0</v>
      </c>
      <c r="I5" s="68">
        <f t="shared" ref="I5:I40" si="0">IF(H5,1,0)</f>
        <v>0</v>
      </c>
      <c r="J5" s="68">
        <f t="shared" ref="J5:J40" si="1">I5</f>
        <v>0</v>
      </c>
    </row>
    <row r="6" spans="1:10" ht="20.149999999999999" customHeight="1" x14ac:dyDescent="0.35">
      <c r="B6" s="80" t="str">
        <f>VLOOKUP($G6,Dold_variabelinfo!$A:$D,COLUMN(Dold_variabelinfo!$B:$B),0)</f>
        <v>ABOFORM</v>
      </c>
      <c r="C6" s="81" t="str">
        <f>VLOOKUP($G6,Dold_variabelinfo!$A:$D,COLUMN(Dold_variabelinfo!$C:$C),0)</f>
        <v>Boendeform vid avslut</v>
      </c>
      <c r="D6" s="81" t="str">
        <f>VLOOKUP($G6,Dold_variabelinfo!$A:$D,COLUMN(Dold_variabelinfo!$D:$D),0)</f>
        <v>Boendeform vid tidpunkten innan avslut av verkställt biståndsbeslutet</v>
      </c>
      <c r="E6" s="80" t="str">
        <f>VLOOKUP($G6,Dold_variabelinfo!$A:$F,COLUMN(Dold_variabelinfo!$E:$E),0)</f>
        <v>2013-</v>
      </c>
      <c r="F6" s="81">
        <f>VLOOKUP($G6,Dold_variabelinfo!$A:$F,COLUMN(Dold_variabelinfo!$F:$F),0)</f>
        <v>0</v>
      </c>
      <c r="G6" s="77" t="s">
        <v>702</v>
      </c>
      <c r="H6" s="133" t="b">
        <v>0</v>
      </c>
      <c r="I6" s="68">
        <f t="shared" si="0"/>
        <v>0</v>
      </c>
      <c r="J6" s="68">
        <f t="shared" si="1"/>
        <v>0</v>
      </c>
    </row>
    <row r="7" spans="1:10" ht="20.149999999999999" customHeight="1" x14ac:dyDescent="0.35">
      <c r="B7" s="80" t="str">
        <f>VLOOKUP($G7,Dold_variabelinfo!$A:$D,COLUMN(Dold_variabelinfo!$B:$B),0)</f>
        <v>ADAT</v>
      </c>
      <c r="C7" s="81" t="str">
        <f>VLOOKUP($G7,Dold_variabelinfo!$A:$D,COLUMN(Dold_variabelinfo!$C:$C),0)</f>
        <v>Datum för beslut om avslut av bistånd</v>
      </c>
      <c r="D7" s="81" t="str">
        <f>VLOOKUP($G7,Dold_variabelinfo!$A:$D,COLUMN(Dold_variabelinfo!$D:$D),0)</f>
        <v>Datum då beslut togs att avsluta brukarens bistånd</v>
      </c>
      <c r="E7" s="80" t="str">
        <f>VLOOKUP($G7,Dold_variabelinfo!$A:$F,COLUMN(Dold_variabelinfo!$E:$E),0)</f>
        <v>2013-</v>
      </c>
      <c r="F7" s="81">
        <f>VLOOKUP($G7,Dold_variabelinfo!$A:$F,COLUMN(Dold_variabelinfo!$F:$F),0)</f>
        <v>0</v>
      </c>
      <c r="G7" s="77" t="s">
        <v>706</v>
      </c>
      <c r="H7" s="133" t="b">
        <v>0</v>
      </c>
      <c r="I7" s="68">
        <f t="shared" si="0"/>
        <v>0</v>
      </c>
      <c r="J7" s="68">
        <f t="shared" si="1"/>
        <v>0</v>
      </c>
    </row>
    <row r="8" spans="1:10" ht="20.149999999999999" customHeight="1" x14ac:dyDescent="0.35">
      <c r="B8" s="80" t="str">
        <f>VLOOKUP($G8,Dold_variabelinfo!$A:$D,COLUMN(Dold_variabelinfo!$B:$B),0)</f>
        <v>ALDER</v>
      </c>
      <c r="C8" s="81" t="str">
        <f>VLOOKUP($G8,Dold_variabelinfo!$A:$D,COLUMN(Dold_variabelinfo!$C:$C),0)</f>
        <v>Ålder</v>
      </c>
      <c r="D8" s="81" t="str">
        <f>VLOOKUP($G8,Dold_variabelinfo!$A:$D,COLUMN(Dold_variabelinfo!$D:$D),0)</f>
        <v>Ålder vid årets slut</v>
      </c>
      <c r="E8" s="80" t="str">
        <f>VLOOKUP($G8,Dold_variabelinfo!$A:$F,COLUMN(Dold_variabelinfo!$E:$E),0)</f>
        <v>2013-</v>
      </c>
      <c r="F8" s="81">
        <f>VLOOKUP($G8,Dold_variabelinfo!$A:$F,COLUMN(Dold_variabelinfo!$F:$F),0)</f>
        <v>0</v>
      </c>
      <c r="G8" s="77" t="s">
        <v>707</v>
      </c>
      <c r="H8" s="133" t="b">
        <v>0</v>
      </c>
      <c r="I8" s="68">
        <f t="shared" si="0"/>
        <v>0</v>
      </c>
      <c r="J8" s="68">
        <f t="shared" si="1"/>
        <v>0</v>
      </c>
    </row>
    <row r="9" spans="1:10" ht="20.149999999999999" customHeight="1" x14ac:dyDescent="0.35">
      <c r="B9" s="80" t="str">
        <f>VLOOKUP($G9,Dold_variabelinfo!$A:$D,COLUMN(Dold_variabelinfo!$B:$B),0)</f>
        <v>AR</v>
      </c>
      <c r="C9" s="81" t="str">
        <f>VLOOKUP($G9,Dold_variabelinfo!$A:$D,COLUMN(Dold_variabelinfo!$C:$C),0)</f>
        <v>År</v>
      </c>
      <c r="D9" s="81" t="str">
        <f>VLOOKUP($G9,Dold_variabelinfo!$A:$D,COLUMN(Dold_variabelinfo!$D:$D),0)</f>
        <v>Statistikår</v>
      </c>
      <c r="E9" s="80" t="str">
        <f>VLOOKUP($G9,Dold_variabelinfo!$A:$F,COLUMN(Dold_variabelinfo!$E:$E),0)</f>
        <v>2013-</v>
      </c>
      <c r="F9" s="81">
        <f>VLOOKUP($G9,Dold_variabelinfo!$A:$F,COLUMN(Dold_variabelinfo!$F:$F),0)</f>
        <v>0</v>
      </c>
      <c r="G9" s="77" t="s">
        <v>708</v>
      </c>
      <c r="H9" s="133" t="b">
        <v>0</v>
      </c>
      <c r="I9" s="68">
        <f t="shared" si="0"/>
        <v>0</v>
      </c>
      <c r="J9" s="68">
        <f t="shared" si="1"/>
        <v>0</v>
      </c>
    </row>
    <row r="10" spans="1:10" ht="23" x14ac:dyDescent="0.35">
      <c r="B10" s="80" t="str">
        <f>VLOOKUP($G10,Dold_variabelinfo!$A:$D,COLUMN(Dold_variabelinfo!$B:$B),0)</f>
        <v>AVAN</v>
      </c>
      <c r="C10" s="81" t="str">
        <f>VLOOKUP($G10,Dold_variabelinfo!$A:$D,COLUMN(Dold_variabelinfo!$C:$C),0)</f>
        <v>Avlösning av anhörig</v>
      </c>
      <c r="D10" s="81" t="str">
        <f>VLOOKUP($G10,Dold_variabelinfo!$A:$D,COLUMN(Dold_variabelinfo!$D:$D),0)</f>
        <v>Verkställigheten/avslutet avser separat biståndsbeslut om avlösning i hemmet</v>
      </c>
      <c r="E10" s="80" t="str">
        <f>VLOOKUP($G10,Dold_variabelinfo!$A:$F,COLUMN(Dold_variabelinfo!$E:$E),0)</f>
        <v>2013-</v>
      </c>
      <c r="F10" s="81">
        <f>VLOOKUP($G10,Dold_variabelinfo!$A:$F,COLUMN(Dold_variabelinfo!$F:$F),0)</f>
        <v>0</v>
      </c>
      <c r="G10" s="77" t="s">
        <v>709</v>
      </c>
      <c r="H10" s="133" t="b">
        <v>0</v>
      </c>
      <c r="I10" s="68">
        <f t="shared" si="0"/>
        <v>0</v>
      </c>
      <c r="J10" s="68">
        <f t="shared" si="1"/>
        <v>0</v>
      </c>
    </row>
    <row r="11" spans="1:10" ht="23" x14ac:dyDescent="0.35">
      <c r="B11" s="80" t="str">
        <f>VLOOKUP($G11,Dold_variabelinfo!$A:$D,COLUMN(Dold_variabelinfo!$B:$B),0)</f>
        <v>AVDAT</v>
      </c>
      <c r="C11" s="81" t="str">
        <f>VLOOKUP($G11,Dold_variabelinfo!$A:$D,COLUMN(Dold_variabelinfo!$C:$C),0)</f>
        <v>Verkställighetsdatum för avslutat bistånd</v>
      </c>
      <c r="D11" s="81" t="str">
        <f>VLOOKUP($G11,Dold_variabelinfo!$A:$D,COLUMN(Dold_variabelinfo!$D:$D),0)</f>
        <v>Verkställighetsdatum för avslutat bistånd, datum då det bistånd som nu avslutas påbörjades</v>
      </c>
      <c r="E11" s="80" t="str">
        <f>VLOOKUP($G11,Dold_variabelinfo!$A:$F,COLUMN(Dold_variabelinfo!$E:$E),0)</f>
        <v>2013-</v>
      </c>
      <c r="F11" s="81">
        <f>VLOOKUP($G11,Dold_variabelinfo!$A:$F,COLUMN(Dold_variabelinfo!$F:$F),0)</f>
        <v>0</v>
      </c>
      <c r="G11" s="77" t="s">
        <v>711</v>
      </c>
      <c r="H11" s="133" t="b">
        <v>0</v>
      </c>
      <c r="I11" s="68">
        <f t="shared" si="0"/>
        <v>0</v>
      </c>
      <c r="J11" s="68">
        <f t="shared" si="1"/>
        <v>0</v>
      </c>
    </row>
    <row r="12" spans="1:10" ht="20.149999999999999" customHeight="1" x14ac:dyDescent="0.35">
      <c r="B12" s="80" t="str">
        <f>VLOOKUP($G12,Dold_variabelinfo!$A:$D,COLUMN(Dold_variabelinfo!$B:$B),0)</f>
        <v>AVSLUT</v>
      </c>
      <c r="C12" s="81" t="str">
        <f>VLOOKUP($G12,Dold_variabelinfo!$A:$D,COLUMN(Dold_variabelinfo!$C:$C),0)</f>
        <v>Förändringen rör ett avslutat beslut</v>
      </c>
      <c r="D12" s="81" t="str">
        <f>VLOOKUP($G12,Dold_variabelinfo!$A:$D,COLUMN(Dold_variabelinfo!$D:$D),0)</f>
        <v>Förändringen avser avslut av verkställt biståndsbeslut under månaden</v>
      </c>
      <c r="E12" s="80" t="str">
        <f>VLOOKUP($G12,Dold_variabelinfo!$A:$F,COLUMN(Dold_variabelinfo!$E:$E),0)</f>
        <v>2013-</v>
      </c>
      <c r="F12" s="81">
        <f>VLOOKUP($G12,Dold_variabelinfo!$A:$F,COLUMN(Dold_variabelinfo!$F:$F),0)</f>
        <v>0</v>
      </c>
      <c r="G12" s="77" t="s">
        <v>714</v>
      </c>
      <c r="H12" s="133" t="b">
        <v>0</v>
      </c>
      <c r="I12" s="68">
        <f t="shared" si="0"/>
        <v>0</v>
      </c>
      <c r="J12" s="68">
        <f t="shared" si="1"/>
        <v>0</v>
      </c>
    </row>
    <row r="13" spans="1:10" ht="20.149999999999999" customHeight="1" x14ac:dyDescent="0.35">
      <c r="B13" s="80" t="str">
        <f>VLOOKUP($G13,Dold_variabelinfo!$A:$D,COLUMN(Dold_variabelinfo!$B:$B),0)</f>
        <v>BOSTO</v>
      </c>
      <c r="C13" s="81" t="str">
        <f>VLOOKUP($G13,Dold_variabelinfo!$A:$D,COLUMN(Dold_variabelinfo!$C:$C),0)</f>
        <v>Boendestöd</v>
      </c>
      <c r="D13" s="81" t="str">
        <f>VLOOKUP($G13,Dold_variabelinfo!$A:$D,COLUMN(Dold_variabelinfo!$D:$D),0)</f>
        <v>Verkställigheten/avslutet avser boendestöd</v>
      </c>
      <c r="E13" s="80" t="str">
        <f>VLOOKUP($G13,Dold_variabelinfo!$A:$F,COLUMN(Dold_variabelinfo!$E:$E),0)</f>
        <v>2013-</v>
      </c>
      <c r="F13" s="81">
        <f>VLOOKUP($G13,Dold_variabelinfo!$A:$F,COLUMN(Dold_variabelinfo!$F:$F),0)</f>
        <v>0</v>
      </c>
      <c r="G13" s="77" t="s">
        <v>717</v>
      </c>
      <c r="H13" s="133" t="b">
        <v>0</v>
      </c>
      <c r="I13" s="68">
        <f t="shared" si="0"/>
        <v>0</v>
      </c>
      <c r="J13" s="68">
        <f t="shared" si="1"/>
        <v>0</v>
      </c>
    </row>
    <row r="14" spans="1:10" ht="20.149999999999999" customHeight="1" x14ac:dyDescent="0.35">
      <c r="B14" s="80" t="str">
        <f>VLOOKUP($G14,Dold_variabelinfo!$A:$D,COLUMN(Dold_variabelinfo!$B:$B),0)</f>
        <v>DAGV</v>
      </c>
      <c r="C14" s="81" t="str">
        <f>VLOOKUP($G14,Dold_variabelinfo!$A:$D,COLUMN(Dold_variabelinfo!$C:$C),0)</f>
        <v>Dagverksamhet</v>
      </c>
      <c r="D14" s="81" t="str">
        <f>VLOOKUP($G14,Dold_variabelinfo!$A:$D,COLUMN(Dold_variabelinfo!$D:$D),0)</f>
        <v>Verkställigheten/avslutet avser dagverksamhet</v>
      </c>
      <c r="E14" s="80" t="str">
        <f>VLOOKUP($G14,Dold_variabelinfo!$A:$F,COLUMN(Dold_variabelinfo!$E:$E),0)</f>
        <v>2013-</v>
      </c>
      <c r="F14" s="81">
        <f>VLOOKUP($G14,Dold_variabelinfo!$A:$F,COLUMN(Dold_variabelinfo!$F:$F),0)</f>
        <v>0</v>
      </c>
      <c r="G14" s="77" t="s">
        <v>720</v>
      </c>
      <c r="H14" s="133" t="b">
        <v>0</v>
      </c>
      <c r="I14" s="68">
        <f t="shared" si="0"/>
        <v>0</v>
      </c>
      <c r="J14" s="68">
        <f t="shared" si="1"/>
        <v>0</v>
      </c>
    </row>
    <row r="15" spans="1:10" ht="20.149999999999999" customHeight="1" x14ac:dyDescent="0.35">
      <c r="B15" s="101" t="str">
        <f>VLOOKUP($G15,Dold_variabelinfo!$A:$D,COLUMN(Dold_variabelinfo!$B:$B),0)</f>
        <v>FODDATN</v>
      </c>
      <c r="C15" s="102" t="str">
        <f>VLOOKUP($G15,Dold_variabelinfo!$A:$D,COLUMN(Dold_variabelinfo!$C:$C),0)</f>
        <v>Födelsedatum</v>
      </c>
      <c r="D15" s="102" t="str">
        <f>VLOOKUP($G15,Dold_variabelinfo!$A:$D,COLUMN(Dold_variabelinfo!$D:$D),0)</f>
        <v>Brukarens födelsedatum</v>
      </c>
      <c r="E15" s="101" t="str">
        <f>VLOOKUP($G15,Dold_variabelinfo!$A:$F,COLUMN(Dold_variabelinfo!$E:$E),0)</f>
        <v>2013-</v>
      </c>
      <c r="F15" s="102" t="str">
        <f>VLOOKUP($G15,Dold_variabelinfo!$A:$F,COLUMN(Dold_variabelinfo!$F:$F),0)</f>
        <v xml:space="preserve">För fullständigt datum krävs särskild motivering </v>
      </c>
      <c r="G15" s="77" t="s">
        <v>722</v>
      </c>
      <c r="H15" s="133" t="b">
        <v>0</v>
      </c>
      <c r="I15" s="68">
        <f t="shared" ref="I15" si="2">IF(H15,1,0)</f>
        <v>0</v>
      </c>
      <c r="J15" s="68">
        <f t="shared" ref="J15" si="3">I15</f>
        <v>0</v>
      </c>
    </row>
    <row r="16" spans="1:10" ht="20.149999999999999" customHeight="1" x14ac:dyDescent="0.35">
      <c r="B16" s="80" t="str">
        <f>VLOOKUP($G16,Dold_variabelinfo!$A:$D,COLUMN(Dold_variabelinfo!$B:$B),0)</f>
        <v>FORENKLAT</v>
      </c>
      <c r="C16" s="81" t="str">
        <f>VLOOKUP($G16,Dold_variabelinfo!$A:$D,COLUMN(Dold_variabelinfo!$C:$C),0)</f>
        <v>Förenklat beslut</v>
      </c>
      <c r="D16" s="81" t="str">
        <f>VLOOKUP($G16,Dold_variabelinfo!$A:$D,COLUMN(Dold_variabelinfo!$D:$D),0)</f>
        <v>Beslut utan föregående individuell behovsprövning (4kap. 2a § SoL)</v>
      </c>
      <c r="E16" s="80" t="str">
        <f>VLOOKUP($G16,Dold_variabelinfo!$A:$F,COLUMN(Dold_variabelinfo!$E:$E),0)</f>
        <v>2022-07-01-</v>
      </c>
      <c r="F16" s="81">
        <f>VLOOKUP($G16,Dold_variabelinfo!$A:$F,COLUMN(Dold_variabelinfo!$F:$F),0)</f>
        <v>0</v>
      </c>
      <c r="G16" s="77" t="s">
        <v>723</v>
      </c>
      <c r="H16" s="133" t="b">
        <v>0</v>
      </c>
      <c r="I16" s="68">
        <f t="shared" si="0"/>
        <v>0</v>
      </c>
      <c r="J16" s="68">
        <f t="shared" si="1"/>
        <v>0</v>
      </c>
    </row>
    <row r="17" spans="2:10" ht="20.149999999999999" customHeight="1" x14ac:dyDescent="0.35">
      <c r="B17" s="80" t="str">
        <f>VLOOKUP($G17,Dold_variabelinfo!$A:$D,COLUMN(Dold_variabelinfo!$B:$B),0)</f>
        <v>HTJ</v>
      </c>
      <c r="C17" s="81" t="str">
        <f>VLOOKUP($G17,Dold_variabelinfo!$A:$D,COLUMN(Dold_variabelinfo!$C:$C),0)</f>
        <v>Hemtjänst</v>
      </c>
      <c r="D17" s="81" t="str">
        <f>VLOOKUP($G17,Dold_variabelinfo!$A:$D,COLUMN(Dold_variabelinfo!$D:$D),0)</f>
        <v>Verkställigheten/avslutet avser hemtjänst</v>
      </c>
      <c r="E17" s="80" t="str">
        <f>VLOOKUP($G17,Dold_variabelinfo!$A:$F,COLUMN(Dold_variabelinfo!$E:$E),0)</f>
        <v>2013-</v>
      </c>
      <c r="F17" s="81">
        <f>VLOOKUP($G17,Dold_variabelinfo!$A:$F,COLUMN(Dold_variabelinfo!$F:$F),0)</f>
        <v>0</v>
      </c>
      <c r="G17" s="77" t="s">
        <v>724</v>
      </c>
      <c r="H17" s="133" t="b">
        <v>0</v>
      </c>
      <c r="I17" s="68">
        <f t="shared" si="0"/>
        <v>0</v>
      </c>
      <c r="J17" s="68">
        <f t="shared" si="1"/>
        <v>0</v>
      </c>
    </row>
    <row r="18" spans="2:10" ht="23" x14ac:dyDescent="0.35">
      <c r="B18" s="80" t="str">
        <f>VLOOKUP($G18,Dold_variabelinfo!$A:$D,COLUMN(Dold_variabelinfo!$B:$B),0)</f>
        <v>HTJAVAN</v>
      </c>
      <c r="C18" s="81" t="str">
        <f>VLOOKUP($G18,Dold_variabelinfo!$A:$D,COLUMN(Dold_variabelinfo!$C:$C),0)</f>
        <v>Hemtjänst avser avlösning av anhörig</v>
      </c>
      <c r="D18" s="81" t="str">
        <f>VLOOKUP($G18,Dold_variabelinfo!$A:$D,COLUMN(Dold_variabelinfo!$D:$D),0)</f>
        <v>Om verkställigheten/avslutet avser hemtjänst ange om beslutet avser avlösning av anhörig</v>
      </c>
      <c r="E18" s="80" t="str">
        <f>VLOOKUP($G18,Dold_variabelinfo!$A:$F,COLUMN(Dold_variabelinfo!$E:$E),0)</f>
        <v>2013-</v>
      </c>
      <c r="F18" s="81">
        <f>VLOOKUP($G18,Dold_variabelinfo!$A:$F,COLUMN(Dold_variabelinfo!$F:$F),0)</f>
        <v>0</v>
      </c>
      <c r="G18" s="77" t="s">
        <v>727</v>
      </c>
      <c r="H18" s="133" t="b">
        <v>0</v>
      </c>
      <c r="I18" s="68">
        <f t="shared" si="0"/>
        <v>0</v>
      </c>
      <c r="J18" s="68">
        <f t="shared" si="1"/>
        <v>0</v>
      </c>
    </row>
    <row r="19" spans="2:10" ht="23" x14ac:dyDescent="0.35">
      <c r="B19" s="80" t="str">
        <f>VLOOKUP($G19,Dold_variabelinfo!$A:$D,COLUMN(Dold_variabelinfo!$B:$B),0)</f>
        <v>HTJLED</v>
      </c>
      <c r="C19" s="81" t="str">
        <f>VLOOKUP($G19,Dold_variabelinfo!$A:$D,COLUMN(Dold_variabelinfo!$C:$C),0)</f>
        <v>Hemtjänst avser ledsagning</v>
      </c>
      <c r="D19" s="81" t="str">
        <f>VLOOKUP($G19,Dold_variabelinfo!$A:$D,COLUMN(Dold_variabelinfo!$D:$D),0)</f>
        <v>Om verkställigheten/avslutet avser hemtjänst ange om beslutet avser ledsagning</v>
      </c>
      <c r="E19" s="80" t="str">
        <f>VLOOKUP($G19,Dold_variabelinfo!$A:$F,COLUMN(Dold_variabelinfo!$E:$E),0)</f>
        <v>2013-</v>
      </c>
      <c r="F19" s="81">
        <f>VLOOKUP($G19,Dold_variabelinfo!$A:$F,COLUMN(Dold_variabelinfo!$F:$F),0)</f>
        <v>0</v>
      </c>
      <c r="G19" s="77" t="s">
        <v>729</v>
      </c>
      <c r="H19" s="133" t="b">
        <v>0</v>
      </c>
      <c r="I19" s="68">
        <f t="shared" si="0"/>
        <v>0</v>
      </c>
      <c r="J19" s="68">
        <f t="shared" si="1"/>
        <v>0</v>
      </c>
    </row>
    <row r="20" spans="2:10" ht="23" x14ac:dyDescent="0.35">
      <c r="B20" s="80" t="str">
        <f>VLOOKUP($G20,Dold_variabelinfo!$A:$D,COLUMN(Dold_variabelinfo!$B:$B),0)</f>
        <v>HTJPOMV</v>
      </c>
      <c r="C20" s="81" t="str">
        <f>VLOOKUP($G20,Dold_variabelinfo!$A:$D,COLUMN(Dold_variabelinfo!$C:$C),0)</f>
        <v>Hemtjänst avser personlig omvårdnad</v>
      </c>
      <c r="D20" s="81" t="str">
        <f>VLOOKUP($G20,Dold_variabelinfo!$A:$D,COLUMN(Dold_variabelinfo!$D:$D),0)</f>
        <v>Om verkställigheten/avslutet avser hemtjänst ange om beslutet avser personlig omvårdnad</v>
      </c>
      <c r="E20" s="80" t="str">
        <f>VLOOKUP($G20,Dold_variabelinfo!$A:$F,COLUMN(Dold_variabelinfo!$E:$E),0)</f>
        <v>2013-</v>
      </c>
      <c r="F20" s="81">
        <f>VLOOKUP($G20,Dold_variabelinfo!$A:$F,COLUMN(Dold_variabelinfo!$F:$F),0)</f>
        <v>0</v>
      </c>
      <c r="G20" s="77" t="s">
        <v>731</v>
      </c>
      <c r="H20" s="133" t="b">
        <v>0</v>
      </c>
      <c r="I20" s="68">
        <f t="shared" si="0"/>
        <v>0</v>
      </c>
      <c r="J20" s="68">
        <f t="shared" si="1"/>
        <v>0</v>
      </c>
    </row>
    <row r="21" spans="2:10" ht="23" x14ac:dyDescent="0.35">
      <c r="B21" s="80" t="str">
        <f>VLOOKUP($G21,Dold_variabelinfo!$A:$D,COLUMN(Dold_variabelinfo!$B:$B),0)</f>
        <v>HTJSERV</v>
      </c>
      <c r="C21" s="81" t="str">
        <f>VLOOKUP($G21,Dold_variabelinfo!$A:$D,COLUMN(Dold_variabelinfo!$C:$C),0)</f>
        <v>Hemtjänst avser service</v>
      </c>
      <c r="D21" s="81" t="str">
        <f>VLOOKUP($G21,Dold_variabelinfo!$A:$D,COLUMN(Dold_variabelinfo!$D:$D),0)</f>
        <v>Om verkställigheten/avslutet avser hemtjänst ange om beslutet avser service</v>
      </c>
      <c r="E21" s="80" t="str">
        <f>VLOOKUP($G21,Dold_variabelinfo!$A:$F,COLUMN(Dold_variabelinfo!$E:$E),0)</f>
        <v>2013-</v>
      </c>
      <c r="F21" s="81">
        <f>VLOOKUP($G21,Dold_variabelinfo!$A:$F,COLUMN(Dold_variabelinfo!$F:$F),0)</f>
        <v>0</v>
      </c>
      <c r="G21" s="77" t="s">
        <v>733</v>
      </c>
      <c r="H21" s="133" t="b">
        <v>0</v>
      </c>
      <c r="I21" s="68">
        <f t="shared" si="0"/>
        <v>0</v>
      </c>
      <c r="J21" s="68">
        <f t="shared" si="1"/>
        <v>0</v>
      </c>
    </row>
    <row r="22" spans="2:10" ht="23" x14ac:dyDescent="0.35">
      <c r="B22" s="80" t="str">
        <f>VLOOKUP($G22,Dold_variabelinfo!$A:$D,COLUMN(Dold_variabelinfo!$B:$B),0)</f>
        <v>HTJTIM</v>
      </c>
      <c r="C22" s="81" t="str">
        <f>VLOOKUP($G22,Dold_variabelinfo!$A:$D,COLUMN(Dold_variabelinfo!$C:$C),0)</f>
        <v>Hemtjänsttimmar</v>
      </c>
      <c r="D22" s="81" t="str">
        <f>VLOOKUP($G22,Dold_variabelinfo!$A:$D,COLUMN(Dold_variabelinfo!$D:$D),0)</f>
        <v>Om verkställigheten/avslutet avser hemtjänst ange antal beviljade timmar per månad</v>
      </c>
      <c r="E22" s="80" t="str">
        <f>VLOOKUP($G22,Dold_variabelinfo!$A:$F,COLUMN(Dold_variabelinfo!$E:$E),0)</f>
        <v>2013-</v>
      </c>
      <c r="F22" s="81">
        <f>VLOOKUP($G22,Dold_variabelinfo!$A:$F,COLUMN(Dold_variabelinfo!$F:$F),0)</f>
        <v>0</v>
      </c>
      <c r="G22" s="77" t="s">
        <v>735</v>
      </c>
      <c r="H22" s="133" t="b">
        <v>0</v>
      </c>
      <c r="I22" s="68">
        <f t="shared" si="0"/>
        <v>0</v>
      </c>
      <c r="J22" s="68">
        <f t="shared" si="1"/>
        <v>0</v>
      </c>
    </row>
    <row r="23" spans="2:10" ht="23" x14ac:dyDescent="0.35">
      <c r="B23" s="101" t="str">
        <f>VLOOKUP($G23,Dold_variabelinfo!$A:$D,COLUMN(Dold_variabelinfo!$B:$B),0)</f>
        <v>KDEL</v>
      </c>
      <c r="C23" s="102" t="str">
        <f>VLOOKUP($G23,Dold_variabelinfo!$A:$D,COLUMN(Dold_variabelinfo!$C:$C),0)</f>
        <v>Kommundel</v>
      </c>
      <c r="D23" s="102" t="str">
        <f>VLOOKUP($G23,Dold_variabelinfo!$A:$D,COLUMN(Dold_variabelinfo!$D:$D),0)</f>
        <v xml:space="preserve">De kommuner som har kommundel, stadsdel, nämnd eller motsvarande kan ange detta här. Uppgiften är till för Stockholm, Göteborg och Malmö. </v>
      </c>
      <c r="E23" s="101" t="str">
        <f>VLOOKUP($G23,Dold_variabelinfo!$A:$F,COLUMN(Dold_variabelinfo!$E:$E),0)</f>
        <v>2013-</v>
      </c>
      <c r="F23" s="102" t="str">
        <f>VLOOKUP($G23,Dold_variabelinfo!$A:$F,COLUMN(Dold_variabelinfo!$F:$F),0)</f>
        <v>Kräver särskild motivering</v>
      </c>
      <c r="G23" s="77" t="s">
        <v>737</v>
      </c>
      <c r="H23" s="133" t="b">
        <v>0</v>
      </c>
      <c r="I23" s="68">
        <f t="shared" ref="I23" si="4">IF(H23,1,0)</f>
        <v>0</v>
      </c>
      <c r="J23" s="68">
        <f t="shared" ref="J23" si="5">I23</f>
        <v>0</v>
      </c>
    </row>
    <row r="24" spans="2:10" ht="20.149999999999999" customHeight="1" x14ac:dyDescent="0.35">
      <c r="B24" s="80" t="str">
        <f>VLOOKUP($G24,Dold_variabelinfo!$A:$D,COLUMN(Dold_variabelinfo!$B:$B),0)</f>
        <v>KON</v>
      </c>
      <c r="C24" s="81" t="str">
        <f>VLOOKUP($G24,Dold_variabelinfo!$A:$D,COLUMN(Dold_variabelinfo!$C:$C),0)</f>
        <v>Kön</v>
      </c>
      <c r="D24" s="81">
        <f>VLOOKUP($G24,Dold_variabelinfo!$A:$D,COLUMN(Dold_variabelinfo!$D:$D),0)</f>
        <v>0</v>
      </c>
      <c r="E24" s="80" t="str">
        <f>VLOOKUP($G24,Dold_variabelinfo!$A:$F,COLUMN(Dold_variabelinfo!$E:$E),0)</f>
        <v>2013-</v>
      </c>
      <c r="F24" s="81">
        <f>VLOOKUP($G24,Dold_variabelinfo!$A:$F,COLUMN(Dold_variabelinfo!$F:$F),0)</f>
        <v>0</v>
      </c>
      <c r="G24" s="77" t="s">
        <v>738</v>
      </c>
      <c r="H24" s="133" t="b">
        <v>0</v>
      </c>
      <c r="I24" s="68">
        <f t="shared" si="0"/>
        <v>0</v>
      </c>
      <c r="J24" s="68">
        <f t="shared" si="1"/>
        <v>0</v>
      </c>
    </row>
    <row r="25" spans="2:10" ht="20.149999999999999" customHeight="1" x14ac:dyDescent="0.35">
      <c r="B25" s="80" t="str">
        <f>VLOOKUP($G25,Dold_variabelinfo!$A:$D,COLUMN(Dold_variabelinfo!$B:$B),0)</f>
        <v>KONTF</v>
      </c>
      <c r="C25" s="81" t="str">
        <f>VLOOKUP($G25,Dold_variabelinfo!$A:$D,COLUMN(Dold_variabelinfo!$C:$C),0)</f>
        <v>Kontaktfamilj</v>
      </c>
      <c r="D25" s="81" t="str">
        <f>VLOOKUP($G25,Dold_variabelinfo!$A:$D,COLUMN(Dold_variabelinfo!$D:$D),0)</f>
        <v>Verkställigheten/avslutet avser kontaktfamilj</v>
      </c>
      <c r="E25" s="80" t="str">
        <f>VLOOKUP($G25,Dold_variabelinfo!$A:$F,COLUMN(Dold_variabelinfo!$E:$E),0)</f>
        <v>2013-</v>
      </c>
      <c r="F25" s="81">
        <f>VLOOKUP($G25,Dold_variabelinfo!$A:$F,COLUMN(Dold_variabelinfo!$F:$F),0)</f>
        <v>0</v>
      </c>
      <c r="G25" s="77" t="s">
        <v>739</v>
      </c>
      <c r="H25" s="133" t="b">
        <v>0</v>
      </c>
      <c r="I25" s="68">
        <f t="shared" si="0"/>
        <v>0</v>
      </c>
      <c r="J25" s="68">
        <f t="shared" si="1"/>
        <v>0</v>
      </c>
    </row>
    <row r="26" spans="2:10" ht="20.149999999999999" customHeight="1" x14ac:dyDescent="0.35">
      <c r="B26" s="80" t="str">
        <f>VLOOKUP($G26,Dold_variabelinfo!$A:$D,COLUMN(Dold_variabelinfo!$B:$B),0)</f>
        <v>KONTP</v>
      </c>
      <c r="C26" s="81" t="str">
        <f>VLOOKUP($G26,Dold_variabelinfo!$A:$D,COLUMN(Dold_variabelinfo!$C:$C),0)</f>
        <v>Kontaktperson</v>
      </c>
      <c r="D26" s="81" t="str">
        <f>VLOOKUP($G26,Dold_variabelinfo!$A:$D,COLUMN(Dold_variabelinfo!$D:$D),0)</f>
        <v>Verkställigheten/avslutet avser kontaktperson</v>
      </c>
      <c r="E26" s="80" t="str">
        <f>VLOOKUP($G26,Dold_variabelinfo!$A:$F,COLUMN(Dold_variabelinfo!$E:$E),0)</f>
        <v>2013-</v>
      </c>
      <c r="F26" s="81">
        <f>VLOOKUP($G26,Dold_variabelinfo!$A:$F,COLUMN(Dold_variabelinfo!$F:$F),0)</f>
        <v>0</v>
      </c>
      <c r="G26" s="77" t="s">
        <v>741</v>
      </c>
      <c r="H26" s="133" t="b">
        <v>0</v>
      </c>
      <c r="I26" s="68">
        <f t="shared" si="0"/>
        <v>0</v>
      </c>
      <c r="J26" s="68">
        <f t="shared" si="1"/>
        <v>0</v>
      </c>
    </row>
    <row r="27" spans="2:10" ht="20.149999999999999" customHeight="1" x14ac:dyDescent="0.35">
      <c r="B27" s="80" t="str">
        <f>VLOOKUP($G27,Dold_variabelinfo!$A:$D,COLUMN(Dold_variabelinfo!$B:$B),0)</f>
        <v>KORTTID</v>
      </c>
      <c r="C27" s="81" t="str">
        <f>VLOOKUP($G27,Dold_variabelinfo!$A:$D,COLUMN(Dold_variabelinfo!$C:$C),0)</f>
        <v>Korttidsboende</v>
      </c>
      <c r="D27" s="81" t="str">
        <f>VLOOKUP($G27,Dold_variabelinfo!$A:$D,COLUMN(Dold_variabelinfo!$D:$D),0)</f>
        <v>Verkställigheten/avslutet avser korttidsboende/korttidsvård</v>
      </c>
      <c r="E27" s="80" t="str">
        <f>VLOOKUP($G27,Dold_variabelinfo!$A:$F,COLUMN(Dold_variabelinfo!$E:$E),0)</f>
        <v>2013-</v>
      </c>
      <c r="F27" s="81">
        <f>VLOOKUP($G27,Dold_variabelinfo!$A:$F,COLUMN(Dold_variabelinfo!$F:$F),0)</f>
        <v>0</v>
      </c>
      <c r="G27" s="77" t="s">
        <v>744</v>
      </c>
      <c r="H27" s="133" t="b">
        <v>0</v>
      </c>
      <c r="I27" s="68">
        <f t="shared" si="0"/>
        <v>0</v>
      </c>
      <c r="J27" s="68">
        <f t="shared" si="1"/>
        <v>0</v>
      </c>
    </row>
    <row r="28" spans="2:10" ht="20.149999999999999" customHeight="1" x14ac:dyDescent="0.35">
      <c r="B28" s="80" t="str">
        <f>VLOOKUP($G28,Dold_variabelinfo!$A:$D,COLUMN(Dold_variabelinfo!$B:$B),0)</f>
        <v>LEDSAG</v>
      </c>
      <c r="C28" s="81" t="str">
        <f>VLOOKUP($G28,Dold_variabelinfo!$A:$D,COLUMN(Dold_variabelinfo!$C:$C),0)</f>
        <v>Ledsagning</v>
      </c>
      <c r="D28" s="81" t="str">
        <f>VLOOKUP($G28,Dold_variabelinfo!$A:$D,COLUMN(Dold_variabelinfo!$D:$D),0)</f>
        <v>Verkställigheten/avslutet avser separat biståndsbeslut om ledsagning</v>
      </c>
      <c r="E28" s="80" t="str">
        <f>VLOOKUP($G28,Dold_variabelinfo!$A:$F,COLUMN(Dold_variabelinfo!$E:$E),0)</f>
        <v>2013-</v>
      </c>
      <c r="F28" s="81">
        <f>VLOOKUP($G28,Dold_variabelinfo!$A:$F,COLUMN(Dold_variabelinfo!$F:$F),0)</f>
        <v>0</v>
      </c>
      <c r="G28" s="77" t="s">
        <v>747</v>
      </c>
      <c r="H28" s="133" t="b">
        <v>0</v>
      </c>
      <c r="I28" s="68">
        <f t="shared" si="0"/>
        <v>0</v>
      </c>
      <c r="J28" s="68">
        <f t="shared" si="1"/>
        <v>0</v>
      </c>
    </row>
    <row r="29" spans="2:10" ht="20.149999999999999" customHeight="1" x14ac:dyDescent="0.35">
      <c r="B29" s="80" t="str">
        <f>VLOOKUP($G29,Dold_variabelinfo!$A:$D,COLUMN(Dold_variabelinfo!$B:$B),0)</f>
        <v>LK</v>
      </c>
      <c r="C29" s="81" t="str">
        <f>VLOOKUP($G29,Dold_variabelinfo!$A:$D,COLUMN(Dold_variabelinfo!$C:$C),0)</f>
        <v>Kommun</v>
      </c>
      <c r="D29" s="81" t="str">
        <f>VLOOKUP($G29,Dold_variabelinfo!$A:$D,COLUMN(Dold_variabelinfo!$D:$D),0)</f>
        <v>Kommunkod</v>
      </c>
      <c r="E29" s="80" t="str">
        <f>VLOOKUP($G29,Dold_variabelinfo!$A:$F,COLUMN(Dold_variabelinfo!$E:$E),0)</f>
        <v>2013-</v>
      </c>
      <c r="F29" s="81">
        <f>VLOOKUP($G29,Dold_variabelinfo!$A:$F,COLUMN(Dold_variabelinfo!$F:$F),0)</f>
        <v>0</v>
      </c>
      <c r="G29" s="77" t="s">
        <v>749</v>
      </c>
      <c r="H29" s="133" t="b">
        <v>0</v>
      </c>
      <c r="I29" s="68">
        <f t="shared" si="0"/>
        <v>0</v>
      </c>
      <c r="J29" s="68">
        <f t="shared" si="1"/>
        <v>0</v>
      </c>
    </row>
    <row r="30" spans="2:10" ht="20.149999999999999" customHeight="1" x14ac:dyDescent="0.35">
      <c r="B30" s="80" t="str">
        <f>VLOOKUP($G30,Dold_variabelinfo!$A:$D,COLUMN(Dold_variabelinfo!$B:$B),0)</f>
        <v>MATD</v>
      </c>
      <c r="C30" s="81" t="str">
        <f>VLOOKUP($G30,Dold_variabelinfo!$A:$D,COLUMN(Dold_variabelinfo!$C:$C),0)</f>
        <v>Matdistribution</v>
      </c>
      <c r="D30" s="81" t="str">
        <f>VLOOKUP($G30,Dold_variabelinfo!$A:$D,COLUMN(Dold_variabelinfo!$D:$D),0)</f>
        <v>Verkställigheten/avslutet avser separat biståndsbeslut om matdistribution</v>
      </c>
      <c r="E30" s="80" t="str">
        <f>VLOOKUP($G30,Dold_variabelinfo!$A:$F,COLUMN(Dold_variabelinfo!$E:$E),0)</f>
        <v>2013-</v>
      </c>
      <c r="F30" s="81">
        <f>VLOOKUP($G30,Dold_variabelinfo!$A:$F,COLUMN(Dold_variabelinfo!$F:$F),0)</f>
        <v>0</v>
      </c>
      <c r="G30" s="77" t="s">
        <v>750</v>
      </c>
      <c r="H30" s="133" t="b">
        <v>0</v>
      </c>
      <c r="I30" s="68">
        <f t="shared" si="0"/>
        <v>0</v>
      </c>
      <c r="J30" s="68">
        <f t="shared" si="1"/>
        <v>0</v>
      </c>
    </row>
    <row r="31" spans="2:10" ht="20.149999999999999" customHeight="1" x14ac:dyDescent="0.35">
      <c r="B31" s="80" t="str">
        <f>VLOOKUP($G31,Dold_variabelinfo!$A:$D,COLUMN(Dold_variabelinfo!$B:$B),0)</f>
        <v>PERIOD</v>
      </c>
      <c r="C31" s="81" t="str">
        <f>VLOOKUP($G31,Dold_variabelinfo!$A:$D,COLUMN(Dold_variabelinfo!$C:$C),0)</f>
        <v>Statistikperiod</v>
      </c>
      <c r="D31" s="81" t="str">
        <f>VLOOKUP($G31,Dold_variabelinfo!$A:$D,COLUMN(Dold_variabelinfo!$D:$D),0)</f>
        <v>Statistikperiod, år och månad</v>
      </c>
      <c r="E31" s="80" t="str">
        <f>VLOOKUP($G31,Dold_variabelinfo!$A:$F,COLUMN(Dold_variabelinfo!$E:$E),0)</f>
        <v>2013-</v>
      </c>
      <c r="F31" s="81">
        <f>VLOOKUP($G31,Dold_variabelinfo!$A:$F,COLUMN(Dold_variabelinfo!$F:$F),0)</f>
        <v>0</v>
      </c>
      <c r="G31" s="77" t="s">
        <v>752</v>
      </c>
      <c r="H31" s="133" t="b">
        <v>0</v>
      </c>
      <c r="I31" s="68">
        <f t="shared" si="0"/>
        <v>0</v>
      </c>
      <c r="J31" s="68">
        <f t="shared" si="1"/>
        <v>0</v>
      </c>
    </row>
    <row r="32" spans="2:10" s="89" customFormat="1" ht="34.5" x14ac:dyDescent="0.35">
      <c r="B32" s="80" t="str">
        <f>VLOOKUP($G32,Dold_variabelinfo!$A:$D,COLUMN(Dold_variabelinfo!$B:$B),0)</f>
        <v>PNRQ</v>
      </c>
      <c r="C32" s="81" t="str">
        <f>VLOOKUP($G32,Dold_variabelinfo!$A:$D,COLUMN(Dold_variabelinfo!$C:$C),0)</f>
        <v>Personnummer, kvalitet</v>
      </c>
      <c r="D32" s="81" t="str">
        <f>VLOOKUP($G32,Dold_variabelinfo!$A:$D,COLUMN(Dold_variabelinfo!$D:$D),0)</f>
        <v>Variabel som visar kvaliteten på ett personnummer (PNR) enligt vissa förutbestämda regler. Variabeln är skapad med hjälp av standardmacrot checkpnr.</v>
      </c>
      <c r="E32" s="80" t="str">
        <f>VLOOKUP($G32,Dold_variabelinfo!$A:$F,COLUMN(Dold_variabelinfo!$E:$E),0)</f>
        <v>2013-</v>
      </c>
      <c r="F32" s="81">
        <f>VLOOKUP($G32,Dold_variabelinfo!$A:$F,COLUMN(Dold_variabelinfo!$F:$F),0)</f>
        <v>0</v>
      </c>
      <c r="G32" s="90" t="s">
        <v>754</v>
      </c>
      <c r="H32" s="134" t="b">
        <v>0</v>
      </c>
      <c r="I32" s="68">
        <f t="shared" si="0"/>
        <v>0</v>
      </c>
      <c r="J32" s="68">
        <f t="shared" si="1"/>
        <v>0</v>
      </c>
    </row>
    <row r="33" spans="2:10" ht="23" x14ac:dyDescent="0.35">
      <c r="B33" s="80" t="str">
        <f>VLOOKUP($G33,Dold_variabelinfo!$A:$D,COLUMN(Dold_variabelinfo!$B:$B),0)</f>
        <v>POMVTRYGG</v>
      </c>
      <c r="C33" s="81" t="str">
        <f>VLOOKUP($G33,Dold_variabelinfo!$A:$D,COLUMN(Dold_variabelinfo!$C:$C),0)</f>
        <v>Hemtjänst i form av personlig omvårdnad</v>
      </c>
      <c r="D33" s="81" t="str">
        <f>VLOOKUP($G33,Dold_variabelinfo!$A:$D,COLUMN(Dold_variabelinfo!$D:$D),0)</f>
        <v>Om verkställigheten/avslutet av biståndsbeslutet om hemtjänst avser service enligt fråga17.2.1</v>
      </c>
      <c r="E33" s="80" t="str">
        <f>VLOOKUP($G33,Dold_variabelinfo!$A:$F,COLUMN(Dold_variabelinfo!$E:$E),0)</f>
        <v>2013-</v>
      </c>
      <c r="F33" s="81">
        <f>VLOOKUP($G33,Dold_variabelinfo!$A:$F,COLUMN(Dold_variabelinfo!$F:$F),0)</f>
        <v>0</v>
      </c>
      <c r="G33" s="77" t="s">
        <v>755</v>
      </c>
      <c r="H33" s="133" t="b">
        <v>0</v>
      </c>
      <c r="I33" s="68">
        <f t="shared" si="0"/>
        <v>0</v>
      </c>
      <c r="J33" s="68">
        <f t="shared" si="1"/>
        <v>0</v>
      </c>
    </row>
    <row r="34" spans="2:10" ht="20.149999999999999" customHeight="1" x14ac:dyDescent="0.35">
      <c r="B34" s="80" t="str">
        <f>VLOOKUP($G34,Dold_variabelinfo!$A:$D,COLUMN(Dold_variabelinfo!$B:$B),0)</f>
        <v>SBO</v>
      </c>
      <c r="C34" s="81" t="str">
        <f>VLOOKUP($G34,Dold_variabelinfo!$A:$D,COLUMN(Dold_variabelinfo!$C:$C),0)</f>
        <v>Särskilt boenden</v>
      </c>
      <c r="D34" s="81" t="str">
        <f>VLOOKUP($G34,Dold_variabelinfo!$A:$D,COLUMN(Dold_variabelinfo!$D:$D),0)</f>
        <v>Verkställigheten/avslutet avser särskilt boende</v>
      </c>
      <c r="E34" s="80" t="str">
        <f>VLOOKUP($G34,Dold_variabelinfo!$A:$F,COLUMN(Dold_variabelinfo!$E:$E),0)</f>
        <v>2013-</v>
      </c>
      <c r="F34" s="81">
        <f>VLOOKUP($G34,Dold_variabelinfo!$A:$F,COLUMN(Dold_variabelinfo!$F:$F),0)</f>
        <v>0</v>
      </c>
      <c r="G34" s="77" t="s">
        <v>757</v>
      </c>
      <c r="H34" s="133" t="b">
        <v>0</v>
      </c>
      <c r="I34" s="68">
        <f t="shared" si="0"/>
        <v>0</v>
      </c>
      <c r="J34" s="68">
        <f t="shared" si="1"/>
        <v>0</v>
      </c>
    </row>
    <row r="35" spans="2:10" ht="23" x14ac:dyDescent="0.35">
      <c r="B35" s="80" t="str">
        <f>VLOOKUP($G35,Dold_variabelinfo!$A:$D,COLUMN(Dold_variabelinfo!$B:$B),0)</f>
        <v>SERVMATD</v>
      </c>
      <c r="C35" s="81" t="str">
        <f>VLOOKUP($G35,Dold_variabelinfo!$A:$D,COLUMN(Dold_variabelinfo!$C:$C),0)</f>
        <v xml:space="preserve">Hemtjänst i form av service </v>
      </c>
      <c r="D35" s="81" t="str">
        <f>VLOOKUP($G35,Dold_variabelinfo!$A:$D,COLUMN(Dold_variabelinfo!$D:$D),0)</f>
        <v>Om verkställigheten/avslutet av biståndsbeslutet om hemtjänst avser service enligt fråga17.2.1</v>
      </c>
      <c r="E35" s="80" t="str">
        <f>VLOOKUP($G35,Dold_variabelinfo!$A:$F,COLUMN(Dold_variabelinfo!$E:$E),0)</f>
        <v>2013-</v>
      </c>
      <c r="F35" s="81">
        <f>VLOOKUP($G35,Dold_variabelinfo!$A:$F,COLUMN(Dold_variabelinfo!$F:$F),0)</f>
        <v>0</v>
      </c>
      <c r="G35" s="77" t="s">
        <v>760</v>
      </c>
      <c r="H35" s="133" t="b">
        <v>0</v>
      </c>
      <c r="I35" s="68">
        <f t="shared" si="0"/>
        <v>0</v>
      </c>
      <c r="J35" s="68">
        <f t="shared" si="1"/>
        <v>0</v>
      </c>
    </row>
    <row r="36" spans="2:10" ht="20.149999999999999" customHeight="1" x14ac:dyDescent="0.35">
      <c r="B36" s="80" t="str">
        <f>VLOOKUP($G36,Dold_variabelinfo!$A:$D,COLUMN(Dold_variabelinfo!$B:$B),0)</f>
        <v>TRYGG</v>
      </c>
      <c r="C36" s="81" t="str">
        <f>VLOOKUP($G36,Dold_variabelinfo!$A:$D,COLUMN(Dold_variabelinfo!$C:$C),0)</f>
        <v>Trygghetslarm</v>
      </c>
      <c r="D36" s="81" t="str">
        <f>VLOOKUP($G36,Dold_variabelinfo!$A:$D,COLUMN(Dold_variabelinfo!$D:$D),0)</f>
        <v>Verkställigheten/avslutet avser separat biståndsbeslut om trygghetslarm</v>
      </c>
      <c r="E36" s="80" t="str">
        <f>VLOOKUP($G36,Dold_variabelinfo!$A:$F,COLUMN(Dold_variabelinfo!$E:$E),0)</f>
        <v>2013-</v>
      </c>
      <c r="F36" s="81">
        <f>VLOOKUP($G36,Dold_variabelinfo!$A:$F,COLUMN(Dold_variabelinfo!$F:$F),0)</f>
        <v>0</v>
      </c>
      <c r="G36" s="77" t="s">
        <v>761</v>
      </c>
      <c r="H36" s="133" t="b">
        <v>0</v>
      </c>
      <c r="I36" s="68">
        <f t="shared" si="0"/>
        <v>0</v>
      </c>
      <c r="J36" s="68">
        <f t="shared" si="1"/>
        <v>0</v>
      </c>
    </row>
    <row r="37" spans="2:10" ht="20.149999999999999" customHeight="1" x14ac:dyDescent="0.35">
      <c r="B37" s="80" t="str">
        <f>VLOOKUP($G37,Dold_variabelinfo!$A:$D,COLUMN(Dold_variabelinfo!$B:$B),0)</f>
        <v>VBDAT</v>
      </c>
      <c r="C37" s="81" t="str">
        <f>VLOOKUP($G37,Dold_variabelinfo!$A:$D,COLUMN(Dold_variabelinfo!$C:$C),0)</f>
        <v>Datum för biståndsbeslut</v>
      </c>
      <c r="D37" s="81" t="str">
        <f>VLOOKUP($G37,Dold_variabelinfo!$A:$D,COLUMN(Dold_variabelinfo!$D:$D),0)</f>
        <v>Datum då besluts togs att brukaren ska få bistånd</v>
      </c>
      <c r="E37" s="80" t="str">
        <f>VLOOKUP($G37,Dold_variabelinfo!$A:$F,COLUMN(Dold_variabelinfo!$E:$E),0)</f>
        <v>2013-</v>
      </c>
      <c r="F37" s="81">
        <f>VLOOKUP($G37,Dold_variabelinfo!$A:$F,COLUMN(Dold_variabelinfo!$F:$F),0)</f>
        <v>0</v>
      </c>
      <c r="G37" s="77" t="s">
        <v>763</v>
      </c>
      <c r="H37" s="133" t="b">
        <v>0</v>
      </c>
      <c r="I37" s="68">
        <f t="shared" si="0"/>
        <v>0</v>
      </c>
      <c r="J37" s="68">
        <f t="shared" si="1"/>
        <v>0</v>
      </c>
    </row>
    <row r="38" spans="2:10" ht="20.149999999999999" customHeight="1" x14ac:dyDescent="0.35">
      <c r="B38" s="80" t="str">
        <f>VLOOKUP($G38,Dold_variabelinfo!$A:$D,COLUMN(Dold_variabelinfo!$B:$B),0)</f>
        <v>VBOFORM</v>
      </c>
      <c r="C38" s="81" t="str">
        <f>VLOOKUP($G38,Dold_variabelinfo!$A:$D,COLUMN(Dold_variabelinfo!$C:$C),0)</f>
        <v>Boendeform vid verkställan</v>
      </c>
      <c r="D38" s="81" t="str">
        <f>VLOOKUP($G38,Dold_variabelinfo!$A:$D,COLUMN(Dold_variabelinfo!$D:$D),0)</f>
        <v>Boendeform vid påbörjan av biståndsbeslutet</v>
      </c>
      <c r="E38" s="80" t="str">
        <f>VLOOKUP($G38,Dold_variabelinfo!$A:$F,COLUMN(Dold_variabelinfo!$E:$E),0)</f>
        <v>2013-</v>
      </c>
      <c r="F38" s="81">
        <f>VLOOKUP($G38,Dold_variabelinfo!$A:$F,COLUMN(Dold_variabelinfo!$F:$F),0)</f>
        <v>0</v>
      </c>
      <c r="G38" s="77" t="s">
        <v>767</v>
      </c>
      <c r="H38" s="133" t="b">
        <v>0</v>
      </c>
      <c r="I38" s="68">
        <f t="shared" si="0"/>
        <v>0</v>
      </c>
      <c r="J38" s="68">
        <f t="shared" si="1"/>
        <v>0</v>
      </c>
    </row>
    <row r="39" spans="2:10" ht="20.149999999999999" customHeight="1" x14ac:dyDescent="0.35">
      <c r="B39" s="80" t="str">
        <f>VLOOKUP($G39,Dold_variabelinfo!$A:$D,COLUMN(Dold_variabelinfo!$B:$B),0)</f>
        <v>VERKST</v>
      </c>
      <c r="C39" s="81" t="str">
        <f>VLOOKUP($G39,Dold_variabelinfo!$A:$D,COLUMN(Dold_variabelinfo!$C:$C),0)</f>
        <v>Förändringen rör ett verkställt beslut</v>
      </c>
      <c r="D39" s="81" t="str">
        <f>VLOOKUP($G39,Dold_variabelinfo!$A:$D,COLUMN(Dold_variabelinfo!$D:$D),0)</f>
        <v>Förändringen avser verkställighet av biståndsbeslut under månaden</v>
      </c>
      <c r="E39" s="80" t="str">
        <f>VLOOKUP($G39,Dold_variabelinfo!$A:$F,COLUMN(Dold_variabelinfo!$E:$E),0)</f>
        <v>2013-</v>
      </c>
      <c r="F39" s="81">
        <f>VLOOKUP($G39,Dold_variabelinfo!$A:$F,COLUMN(Dold_variabelinfo!$F:$F),0)</f>
        <v>0</v>
      </c>
      <c r="G39" s="77" t="s">
        <v>771</v>
      </c>
      <c r="H39" s="133" t="b">
        <v>0</v>
      </c>
      <c r="I39" s="68">
        <f t="shared" si="0"/>
        <v>0</v>
      </c>
      <c r="J39" s="68">
        <f t="shared" si="1"/>
        <v>0</v>
      </c>
    </row>
    <row r="40" spans="2:10" ht="20.149999999999999" customHeight="1" x14ac:dyDescent="0.35">
      <c r="B40" s="80" t="str">
        <f>VLOOKUP($G40,Dold_variabelinfo!$A:$D,COLUMN(Dold_variabelinfo!$B:$B),0)</f>
        <v>VVDAT</v>
      </c>
      <c r="C40" s="81" t="str">
        <f>VLOOKUP($G40,Dold_variabelinfo!$A:$D,COLUMN(Dold_variabelinfo!$C:$C),0)</f>
        <v>Datum för verkställighet av biståndsbeslut</v>
      </c>
      <c r="D40" s="81" t="str">
        <f>VLOOKUP($G40,Dold_variabelinfo!$A:$D,COLUMN(Dold_variabelinfo!$D:$D),0)</f>
        <v>Datum då biståndsbeslutet påbörjades</v>
      </c>
      <c r="E40" s="80" t="str">
        <f>VLOOKUP($G40,Dold_variabelinfo!$A:$F,COLUMN(Dold_variabelinfo!$E:$E),0)</f>
        <v>2013-</v>
      </c>
      <c r="F40" s="81">
        <f>VLOOKUP($G40,Dold_variabelinfo!$A:$F,COLUMN(Dold_variabelinfo!$F:$F),0)</f>
        <v>0</v>
      </c>
      <c r="G40" s="77" t="s">
        <v>775</v>
      </c>
      <c r="H40" s="133" t="b">
        <v>0</v>
      </c>
      <c r="I40" s="68">
        <f t="shared" si="0"/>
        <v>0</v>
      </c>
      <c r="J40" s="68">
        <f t="shared" si="1"/>
        <v>0</v>
      </c>
    </row>
    <row r="41" spans="2:10" x14ac:dyDescent="0.35">
      <c r="B41" s="80"/>
      <c r="C41" s="81"/>
      <c r="D41" s="81"/>
      <c r="E41" s="80"/>
      <c r="F41" s="81"/>
      <c r="G41" s="77"/>
    </row>
  </sheetData>
  <sheetProtection algorithmName="SHA-512" hashValue="0VogHh5JSbIHIhtCfRLjb2Owxk7d0B4Z8W7C20u1noNnellH3kZkNdtrxQKAgp7b7a8KUhBoa0LcI4P/r5yFCg==" saltValue="BOi27mH0zK0toMac68wXnQ==" spinCount="100000" sheet="1" objects="1" scenarios="1" selectLockedCells="1"/>
  <mergeCells count="2">
    <mergeCell ref="G1:I1"/>
    <mergeCell ref="B2:D2"/>
  </mergeCells>
  <conditionalFormatting sqref="F44:F1048576 F1:F14 D44:D1048576 D1:D14 D16:D22 F16:F22 F24:F41 D24:D41">
    <cfRule type="cellIs" dxfId="3" priority="7" operator="equal">
      <formula>0</formula>
    </cfRule>
  </conditionalFormatting>
  <conditionalFormatting sqref="F1:F3">
    <cfRule type="cellIs" dxfId="2" priority="6" operator="equal">
      <formula>0</formula>
    </cfRule>
  </conditionalFormatting>
  <conditionalFormatting sqref="D15 F15">
    <cfRule type="cellIs" dxfId="1" priority="2" operator="equal">
      <formula>0</formula>
    </cfRule>
  </conditionalFormatting>
  <conditionalFormatting sqref="D23 F23">
    <cfRule type="cellIs" dxfId="0"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0</xdr:colOff>
                    <xdr:row>3</xdr:row>
                    <xdr:rowOff>76200</xdr:rowOff>
                  </from>
                  <to>
                    <xdr:col>0</xdr:col>
                    <xdr:colOff>165100</xdr:colOff>
                    <xdr:row>3</xdr:row>
                    <xdr:rowOff>260350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0</xdr:col>
                    <xdr:colOff>0</xdr:colOff>
                    <xdr:row>4</xdr:row>
                    <xdr:rowOff>50800</xdr:rowOff>
                  </from>
                  <to>
                    <xdr:col>0</xdr:col>
                    <xdr:colOff>184150</xdr:colOff>
                    <xdr:row>4</xdr:row>
                    <xdr:rowOff>165100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0</xdr:col>
                    <xdr:colOff>0</xdr:colOff>
                    <xdr:row>5</xdr:row>
                    <xdr:rowOff>57150</xdr:rowOff>
                  </from>
                  <to>
                    <xdr:col>0</xdr:col>
                    <xdr:colOff>165100</xdr:colOff>
                    <xdr:row>5</xdr:row>
                    <xdr:rowOff>171450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0</xdr:col>
                    <xdr:colOff>0</xdr:colOff>
                    <xdr:row>6</xdr:row>
                    <xdr:rowOff>12700</xdr:rowOff>
                  </from>
                  <to>
                    <xdr:col>0</xdr:col>
                    <xdr:colOff>165100</xdr:colOff>
                    <xdr:row>6</xdr:row>
                    <xdr:rowOff>190500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0</xdr:col>
                    <xdr:colOff>0</xdr:colOff>
                    <xdr:row>7</xdr:row>
                    <xdr:rowOff>19050</xdr:rowOff>
                  </from>
                  <to>
                    <xdr:col>0</xdr:col>
                    <xdr:colOff>165100</xdr:colOff>
                    <xdr:row>7</xdr:row>
                    <xdr:rowOff>203200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0</xdr:col>
                    <xdr:colOff>0</xdr:colOff>
                    <xdr:row>8</xdr:row>
                    <xdr:rowOff>12700</xdr:rowOff>
                  </from>
                  <to>
                    <xdr:col>0</xdr:col>
                    <xdr:colOff>165100</xdr:colOff>
                    <xdr:row>8</xdr:row>
                    <xdr:rowOff>190500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0</xdr:col>
                    <xdr:colOff>0</xdr:colOff>
                    <xdr:row>9</xdr:row>
                    <xdr:rowOff>57150</xdr:rowOff>
                  </from>
                  <to>
                    <xdr:col>0</xdr:col>
                    <xdr:colOff>165100</xdr:colOff>
                    <xdr:row>9</xdr:row>
                    <xdr:rowOff>241300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0</xdr:col>
                    <xdr:colOff>0</xdr:colOff>
                    <xdr:row>10</xdr:row>
                    <xdr:rowOff>76200</xdr:rowOff>
                  </from>
                  <to>
                    <xdr:col>0</xdr:col>
                    <xdr:colOff>165100</xdr:colOff>
                    <xdr:row>10</xdr:row>
                    <xdr:rowOff>260350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0</xdr:col>
                    <xdr:colOff>0</xdr:colOff>
                    <xdr:row>11</xdr:row>
                    <xdr:rowOff>50800</xdr:rowOff>
                  </from>
                  <to>
                    <xdr:col>1</xdr:col>
                    <xdr:colOff>12700</xdr:colOff>
                    <xdr:row>11</xdr:row>
                    <xdr:rowOff>228600</xdr:rowOff>
                  </to>
                </anchor>
              </controlPr>
            </control>
          </mc:Choice>
        </mc:AlternateContent>
        <mc:AlternateContent xmlns:mc="http://schemas.openxmlformats.org/markup-compatibility/2006">
          <mc:Choice Requires="x14">
            <control shapeId="12301" r:id="rId13" name="Check Box 13">
              <controlPr defaultSize="0" autoFill="0" autoLine="0" autoPict="0">
                <anchor moveWithCells="1">
                  <from>
                    <xdr:col>0</xdr:col>
                    <xdr:colOff>0</xdr:colOff>
                    <xdr:row>12</xdr:row>
                    <xdr:rowOff>50800</xdr:rowOff>
                  </from>
                  <to>
                    <xdr:col>0</xdr:col>
                    <xdr:colOff>171450</xdr:colOff>
                    <xdr:row>12</xdr:row>
                    <xdr:rowOff>190500</xdr:rowOff>
                  </to>
                </anchor>
              </controlPr>
            </control>
          </mc:Choice>
        </mc:AlternateContent>
        <mc:AlternateContent xmlns:mc="http://schemas.openxmlformats.org/markup-compatibility/2006">
          <mc:Choice Requires="x14">
            <control shapeId="12302" r:id="rId14" name="Check Box 14">
              <controlPr defaultSize="0" autoFill="0" autoLine="0" autoPict="0">
                <anchor moveWithCells="1">
                  <from>
                    <xdr:col>0</xdr:col>
                    <xdr:colOff>0</xdr:colOff>
                    <xdr:row>13</xdr:row>
                    <xdr:rowOff>12700</xdr:rowOff>
                  </from>
                  <to>
                    <xdr:col>0</xdr:col>
                    <xdr:colOff>184150</xdr:colOff>
                    <xdr:row>13</xdr:row>
                    <xdr:rowOff>209550</xdr:rowOff>
                  </to>
                </anchor>
              </controlPr>
            </control>
          </mc:Choice>
        </mc:AlternateContent>
        <mc:AlternateContent xmlns:mc="http://schemas.openxmlformats.org/markup-compatibility/2006">
          <mc:Choice Requires="x14">
            <control shapeId="12303" r:id="rId15" name="Check Box 15">
              <controlPr defaultSize="0" autoFill="0" autoLine="0" autoPict="0">
                <anchor moveWithCells="1">
                  <from>
                    <xdr:col>0</xdr:col>
                    <xdr:colOff>0</xdr:colOff>
                    <xdr:row>15</xdr:row>
                    <xdr:rowOff>38100</xdr:rowOff>
                  </from>
                  <to>
                    <xdr:col>0</xdr:col>
                    <xdr:colOff>165100</xdr:colOff>
                    <xdr:row>15</xdr:row>
                    <xdr:rowOff>184150</xdr:rowOff>
                  </to>
                </anchor>
              </controlPr>
            </control>
          </mc:Choice>
        </mc:AlternateContent>
        <mc:AlternateContent xmlns:mc="http://schemas.openxmlformats.org/markup-compatibility/2006">
          <mc:Choice Requires="x14">
            <control shapeId="12304" r:id="rId16" name="Check Box 16">
              <controlPr defaultSize="0" autoFill="0" autoLine="0" autoPict="0">
                <anchor moveWithCells="1">
                  <from>
                    <xdr:col>0</xdr:col>
                    <xdr:colOff>0</xdr:colOff>
                    <xdr:row>15</xdr:row>
                    <xdr:rowOff>285750</xdr:rowOff>
                  </from>
                  <to>
                    <xdr:col>0</xdr:col>
                    <xdr:colOff>165100</xdr:colOff>
                    <xdr:row>16</xdr:row>
                    <xdr:rowOff>209550</xdr:rowOff>
                  </to>
                </anchor>
              </controlPr>
            </control>
          </mc:Choice>
        </mc:AlternateContent>
        <mc:AlternateContent xmlns:mc="http://schemas.openxmlformats.org/markup-compatibility/2006">
          <mc:Choice Requires="x14">
            <control shapeId="12305" r:id="rId17" name="Check Box 17">
              <controlPr defaultSize="0" autoFill="0" autoLine="0" autoPict="0">
                <anchor moveWithCells="1">
                  <from>
                    <xdr:col>0</xdr:col>
                    <xdr:colOff>0</xdr:colOff>
                    <xdr:row>17</xdr:row>
                    <xdr:rowOff>50800</xdr:rowOff>
                  </from>
                  <to>
                    <xdr:col>0</xdr:col>
                    <xdr:colOff>165100</xdr:colOff>
                    <xdr:row>17</xdr:row>
                    <xdr:rowOff>228600</xdr:rowOff>
                  </to>
                </anchor>
              </controlPr>
            </control>
          </mc:Choice>
        </mc:AlternateContent>
        <mc:AlternateContent xmlns:mc="http://schemas.openxmlformats.org/markup-compatibility/2006">
          <mc:Choice Requires="x14">
            <control shapeId="12306" r:id="rId18" name="Check Box 18">
              <controlPr defaultSize="0" autoFill="0" autoLine="0" autoPict="0">
                <anchor moveWithCells="1">
                  <from>
                    <xdr:col>0</xdr:col>
                    <xdr:colOff>0</xdr:colOff>
                    <xdr:row>18</xdr:row>
                    <xdr:rowOff>69850</xdr:rowOff>
                  </from>
                  <to>
                    <xdr:col>0</xdr:col>
                    <xdr:colOff>165100</xdr:colOff>
                    <xdr:row>18</xdr:row>
                    <xdr:rowOff>247650</xdr:rowOff>
                  </to>
                </anchor>
              </controlPr>
            </control>
          </mc:Choice>
        </mc:AlternateContent>
        <mc:AlternateContent xmlns:mc="http://schemas.openxmlformats.org/markup-compatibility/2006">
          <mc:Choice Requires="x14">
            <control shapeId="12307" r:id="rId19" name="Check Box 19">
              <controlPr defaultSize="0" autoFill="0" autoLine="0" autoPict="0">
                <anchor moveWithCells="1">
                  <from>
                    <xdr:col>0</xdr:col>
                    <xdr:colOff>0</xdr:colOff>
                    <xdr:row>19</xdr:row>
                    <xdr:rowOff>76200</xdr:rowOff>
                  </from>
                  <to>
                    <xdr:col>0</xdr:col>
                    <xdr:colOff>165100</xdr:colOff>
                    <xdr:row>19</xdr:row>
                    <xdr:rowOff>260350</xdr:rowOff>
                  </to>
                </anchor>
              </controlPr>
            </control>
          </mc:Choice>
        </mc:AlternateContent>
        <mc:AlternateContent xmlns:mc="http://schemas.openxmlformats.org/markup-compatibility/2006">
          <mc:Choice Requires="x14">
            <control shapeId="12308" r:id="rId20" name="Check Box 20">
              <controlPr defaultSize="0" autoFill="0" autoLine="0" autoPict="0">
                <anchor moveWithCells="1">
                  <from>
                    <xdr:col>0</xdr:col>
                    <xdr:colOff>0</xdr:colOff>
                    <xdr:row>20</xdr:row>
                    <xdr:rowOff>50800</xdr:rowOff>
                  </from>
                  <to>
                    <xdr:col>0</xdr:col>
                    <xdr:colOff>165100</xdr:colOff>
                    <xdr:row>20</xdr:row>
                    <xdr:rowOff>228600</xdr:rowOff>
                  </to>
                </anchor>
              </controlPr>
            </control>
          </mc:Choice>
        </mc:AlternateContent>
        <mc:AlternateContent xmlns:mc="http://schemas.openxmlformats.org/markup-compatibility/2006">
          <mc:Choice Requires="x14">
            <control shapeId="12309" r:id="rId21" name="Check Box 21">
              <controlPr defaultSize="0" autoFill="0" autoLine="0" autoPict="0">
                <anchor moveWithCells="1">
                  <from>
                    <xdr:col>0</xdr:col>
                    <xdr:colOff>0</xdr:colOff>
                    <xdr:row>21</xdr:row>
                    <xdr:rowOff>76200</xdr:rowOff>
                  </from>
                  <to>
                    <xdr:col>0</xdr:col>
                    <xdr:colOff>165100</xdr:colOff>
                    <xdr:row>21</xdr:row>
                    <xdr:rowOff>260350</xdr:rowOff>
                  </to>
                </anchor>
              </controlPr>
            </control>
          </mc:Choice>
        </mc:AlternateContent>
        <mc:AlternateContent xmlns:mc="http://schemas.openxmlformats.org/markup-compatibility/2006">
          <mc:Choice Requires="x14">
            <control shapeId="12310" r:id="rId22" name="Check Box 22">
              <controlPr defaultSize="0" autoFill="0" autoLine="0" autoPict="0">
                <anchor moveWithCells="1">
                  <from>
                    <xdr:col>0</xdr:col>
                    <xdr:colOff>0</xdr:colOff>
                    <xdr:row>23</xdr:row>
                    <xdr:rowOff>12700</xdr:rowOff>
                  </from>
                  <to>
                    <xdr:col>1</xdr:col>
                    <xdr:colOff>12700</xdr:colOff>
                    <xdr:row>23</xdr:row>
                    <xdr:rowOff>190500</xdr:rowOff>
                  </to>
                </anchor>
              </controlPr>
            </control>
          </mc:Choice>
        </mc:AlternateContent>
        <mc:AlternateContent xmlns:mc="http://schemas.openxmlformats.org/markup-compatibility/2006">
          <mc:Choice Requires="x14">
            <control shapeId="12311" r:id="rId23" name="Check Box 23">
              <controlPr defaultSize="0" autoFill="0" autoLine="0" autoPict="0">
                <anchor moveWithCells="1">
                  <from>
                    <xdr:col>0</xdr:col>
                    <xdr:colOff>0</xdr:colOff>
                    <xdr:row>24</xdr:row>
                    <xdr:rowOff>12700</xdr:rowOff>
                  </from>
                  <to>
                    <xdr:col>1</xdr:col>
                    <xdr:colOff>0</xdr:colOff>
                    <xdr:row>24</xdr:row>
                    <xdr:rowOff>203200</xdr:rowOff>
                  </to>
                </anchor>
              </controlPr>
            </control>
          </mc:Choice>
        </mc:AlternateContent>
        <mc:AlternateContent xmlns:mc="http://schemas.openxmlformats.org/markup-compatibility/2006">
          <mc:Choice Requires="x14">
            <control shapeId="12312" r:id="rId24" name="Check Box 24">
              <controlPr defaultSize="0" autoFill="0" autoLine="0" autoPict="0">
                <anchor moveWithCells="1">
                  <from>
                    <xdr:col>0</xdr:col>
                    <xdr:colOff>0</xdr:colOff>
                    <xdr:row>25</xdr:row>
                    <xdr:rowOff>0</xdr:rowOff>
                  </from>
                  <to>
                    <xdr:col>1</xdr:col>
                    <xdr:colOff>0</xdr:colOff>
                    <xdr:row>25</xdr:row>
                    <xdr:rowOff>209550</xdr:rowOff>
                  </to>
                </anchor>
              </controlPr>
            </control>
          </mc:Choice>
        </mc:AlternateContent>
        <mc:AlternateContent xmlns:mc="http://schemas.openxmlformats.org/markup-compatibility/2006">
          <mc:Choice Requires="x14">
            <control shapeId="12313" r:id="rId25" name="Check Box 25">
              <controlPr defaultSize="0" autoFill="0" autoLine="0" autoPict="0">
                <anchor moveWithCells="1">
                  <from>
                    <xdr:col>0</xdr:col>
                    <xdr:colOff>0</xdr:colOff>
                    <xdr:row>26</xdr:row>
                    <xdr:rowOff>69850</xdr:rowOff>
                  </from>
                  <to>
                    <xdr:col>1</xdr:col>
                    <xdr:colOff>12700</xdr:colOff>
                    <xdr:row>26</xdr:row>
                    <xdr:rowOff>209550</xdr:rowOff>
                  </to>
                </anchor>
              </controlPr>
            </control>
          </mc:Choice>
        </mc:AlternateContent>
        <mc:AlternateContent xmlns:mc="http://schemas.openxmlformats.org/markup-compatibility/2006">
          <mc:Choice Requires="x14">
            <control shapeId="12314" r:id="rId26" name="Check Box 26">
              <controlPr defaultSize="0" autoFill="0" autoLine="0" autoPict="0">
                <anchor moveWithCells="1">
                  <from>
                    <xdr:col>0</xdr:col>
                    <xdr:colOff>0</xdr:colOff>
                    <xdr:row>27</xdr:row>
                    <xdr:rowOff>69850</xdr:rowOff>
                  </from>
                  <to>
                    <xdr:col>1</xdr:col>
                    <xdr:colOff>12700</xdr:colOff>
                    <xdr:row>27</xdr:row>
                    <xdr:rowOff>241300</xdr:rowOff>
                  </to>
                </anchor>
              </controlPr>
            </control>
          </mc:Choice>
        </mc:AlternateContent>
        <mc:AlternateContent xmlns:mc="http://schemas.openxmlformats.org/markup-compatibility/2006">
          <mc:Choice Requires="x14">
            <control shapeId="12315" r:id="rId27" name="Check Box 27">
              <controlPr defaultSize="0" autoFill="0" autoLine="0" autoPict="0">
                <anchor moveWithCells="1">
                  <from>
                    <xdr:col>0</xdr:col>
                    <xdr:colOff>0</xdr:colOff>
                    <xdr:row>28</xdr:row>
                    <xdr:rowOff>12700</xdr:rowOff>
                  </from>
                  <to>
                    <xdr:col>1</xdr:col>
                    <xdr:colOff>0</xdr:colOff>
                    <xdr:row>28</xdr:row>
                    <xdr:rowOff>184150</xdr:rowOff>
                  </to>
                </anchor>
              </controlPr>
            </control>
          </mc:Choice>
        </mc:AlternateContent>
        <mc:AlternateContent xmlns:mc="http://schemas.openxmlformats.org/markup-compatibility/2006">
          <mc:Choice Requires="x14">
            <control shapeId="12316" r:id="rId28" name="Check Box 28">
              <controlPr defaultSize="0" autoFill="0" autoLine="0" autoPict="0">
                <anchor moveWithCells="1">
                  <from>
                    <xdr:col>0</xdr:col>
                    <xdr:colOff>0</xdr:colOff>
                    <xdr:row>29</xdr:row>
                    <xdr:rowOff>31750</xdr:rowOff>
                  </from>
                  <to>
                    <xdr:col>1</xdr:col>
                    <xdr:colOff>12700</xdr:colOff>
                    <xdr:row>29</xdr:row>
                    <xdr:rowOff>203200</xdr:rowOff>
                  </to>
                </anchor>
              </controlPr>
            </control>
          </mc:Choice>
        </mc:AlternateContent>
        <mc:AlternateContent xmlns:mc="http://schemas.openxmlformats.org/markup-compatibility/2006">
          <mc:Choice Requires="x14">
            <control shapeId="12317" r:id="rId29" name="Check Box 29">
              <controlPr defaultSize="0" autoFill="0" autoLine="0" autoPict="0">
                <anchor moveWithCells="1">
                  <from>
                    <xdr:col>0</xdr:col>
                    <xdr:colOff>0</xdr:colOff>
                    <xdr:row>30</xdr:row>
                    <xdr:rowOff>0</xdr:rowOff>
                  </from>
                  <to>
                    <xdr:col>1</xdr:col>
                    <xdr:colOff>0</xdr:colOff>
                    <xdr:row>30</xdr:row>
                    <xdr:rowOff>209550</xdr:rowOff>
                  </to>
                </anchor>
              </controlPr>
            </control>
          </mc:Choice>
        </mc:AlternateContent>
        <mc:AlternateContent xmlns:mc="http://schemas.openxmlformats.org/markup-compatibility/2006">
          <mc:Choice Requires="x14">
            <control shapeId="12318" r:id="rId30" name="Check Box 30">
              <controlPr defaultSize="0" autoFill="0" autoLine="0" autoPict="0">
                <anchor moveWithCells="1">
                  <from>
                    <xdr:col>0</xdr:col>
                    <xdr:colOff>0</xdr:colOff>
                    <xdr:row>31</xdr:row>
                    <xdr:rowOff>165100</xdr:rowOff>
                  </from>
                  <to>
                    <xdr:col>1</xdr:col>
                    <xdr:colOff>12700</xdr:colOff>
                    <xdr:row>31</xdr:row>
                    <xdr:rowOff>361950</xdr:rowOff>
                  </to>
                </anchor>
              </controlPr>
            </control>
          </mc:Choice>
        </mc:AlternateContent>
        <mc:AlternateContent xmlns:mc="http://schemas.openxmlformats.org/markup-compatibility/2006">
          <mc:Choice Requires="x14">
            <control shapeId="12319" r:id="rId31" name="Check Box 31">
              <controlPr defaultSize="0" autoFill="0" autoLine="0" autoPict="0">
                <anchor moveWithCells="1">
                  <from>
                    <xdr:col>0</xdr:col>
                    <xdr:colOff>0</xdr:colOff>
                    <xdr:row>32</xdr:row>
                    <xdr:rowOff>76200</xdr:rowOff>
                  </from>
                  <to>
                    <xdr:col>1</xdr:col>
                    <xdr:colOff>0</xdr:colOff>
                    <xdr:row>32</xdr:row>
                    <xdr:rowOff>247650</xdr:rowOff>
                  </to>
                </anchor>
              </controlPr>
            </control>
          </mc:Choice>
        </mc:AlternateContent>
        <mc:AlternateContent xmlns:mc="http://schemas.openxmlformats.org/markup-compatibility/2006">
          <mc:Choice Requires="x14">
            <control shapeId="12320" r:id="rId32" name="Check Box 32">
              <controlPr defaultSize="0" autoFill="0" autoLine="0" autoPict="0">
                <anchor moveWithCells="1">
                  <from>
                    <xdr:col>0</xdr:col>
                    <xdr:colOff>0</xdr:colOff>
                    <xdr:row>33</xdr:row>
                    <xdr:rowOff>12700</xdr:rowOff>
                  </from>
                  <to>
                    <xdr:col>1</xdr:col>
                    <xdr:colOff>0</xdr:colOff>
                    <xdr:row>33</xdr:row>
                    <xdr:rowOff>222250</xdr:rowOff>
                  </to>
                </anchor>
              </controlPr>
            </control>
          </mc:Choice>
        </mc:AlternateContent>
        <mc:AlternateContent xmlns:mc="http://schemas.openxmlformats.org/markup-compatibility/2006">
          <mc:Choice Requires="x14">
            <control shapeId="12321" r:id="rId33" name="Check Box 33">
              <controlPr defaultSize="0" autoFill="0" autoLine="0" autoPict="0">
                <anchor moveWithCells="1">
                  <from>
                    <xdr:col>0</xdr:col>
                    <xdr:colOff>0</xdr:colOff>
                    <xdr:row>34</xdr:row>
                    <xdr:rowOff>88900</xdr:rowOff>
                  </from>
                  <to>
                    <xdr:col>1</xdr:col>
                    <xdr:colOff>0</xdr:colOff>
                    <xdr:row>34</xdr:row>
                    <xdr:rowOff>266700</xdr:rowOff>
                  </to>
                </anchor>
              </controlPr>
            </control>
          </mc:Choice>
        </mc:AlternateContent>
        <mc:AlternateContent xmlns:mc="http://schemas.openxmlformats.org/markup-compatibility/2006">
          <mc:Choice Requires="x14">
            <control shapeId="12322" r:id="rId34" name="Check Box 34">
              <controlPr defaultSize="0" autoFill="0" autoLine="0" autoPict="0">
                <anchor moveWithCells="1">
                  <from>
                    <xdr:col>0</xdr:col>
                    <xdr:colOff>0</xdr:colOff>
                    <xdr:row>35</xdr:row>
                    <xdr:rowOff>69850</xdr:rowOff>
                  </from>
                  <to>
                    <xdr:col>0</xdr:col>
                    <xdr:colOff>184150</xdr:colOff>
                    <xdr:row>35</xdr:row>
                    <xdr:rowOff>247650</xdr:rowOff>
                  </to>
                </anchor>
              </controlPr>
            </control>
          </mc:Choice>
        </mc:AlternateContent>
        <mc:AlternateContent xmlns:mc="http://schemas.openxmlformats.org/markup-compatibility/2006">
          <mc:Choice Requires="x14">
            <control shapeId="12323" r:id="rId35" name="Check Box 35">
              <controlPr defaultSize="0" autoFill="0" autoLine="0" autoPict="0">
                <anchor moveWithCells="1">
                  <from>
                    <xdr:col>0</xdr:col>
                    <xdr:colOff>0</xdr:colOff>
                    <xdr:row>36</xdr:row>
                    <xdr:rowOff>0</xdr:rowOff>
                  </from>
                  <to>
                    <xdr:col>1</xdr:col>
                    <xdr:colOff>0</xdr:colOff>
                    <xdr:row>36</xdr:row>
                    <xdr:rowOff>209550</xdr:rowOff>
                  </to>
                </anchor>
              </controlPr>
            </control>
          </mc:Choice>
        </mc:AlternateContent>
        <mc:AlternateContent xmlns:mc="http://schemas.openxmlformats.org/markup-compatibility/2006">
          <mc:Choice Requires="x14">
            <control shapeId="12324" r:id="rId36" name="Check Box 36">
              <controlPr defaultSize="0" autoFill="0" autoLine="0" autoPict="0">
                <anchor moveWithCells="1">
                  <from>
                    <xdr:col>0</xdr:col>
                    <xdr:colOff>0</xdr:colOff>
                    <xdr:row>37</xdr:row>
                    <xdr:rowOff>12700</xdr:rowOff>
                  </from>
                  <to>
                    <xdr:col>1</xdr:col>
                    <xdr:colOff>0</xdr:colOff>
                    <xdr:row>37</xdr:row>
                    <xdr:rowOff>222250</xdr:rowOff>
                  </to>
                </anchor>
              </controlPr>
            </control>
          </mc:Choice>
        </mc:AlternateContent>
        <mc:AlternateContent xmlns:mc="http://schemas.openxmlformats.org/markup-compatibility/2006">
          <mc:Choice Requires="x14">
            <control shapeId="12325" r:id="rId37" name="Check Box 37">
              <controlPr defaultSize="0" autoFill="0" autoLine="0" autoPict="0">
                <anchor moveWithCells="1">
                  <from>
                    <xdr:col>0</xdr:col>
                    <xdr:colOff>0</xdr:colOff>
                    <xdr:row>38</xdr:row>
                    <xdr:rowOff>31750</xdr:rowOff>
                  </from>
                  <to>
                    <xdr:col>1</xdr:col>
                    <xdr:colOff>31750</xdr:colOff>
                    <xdr:row>38</xdr:row>
                    <xdr:rowOff>222250</xdr:rowOff>
                  </to>
                </anchor>
              </controlPr>
            </control>
          </mc:Choice>
        </mc:AlternateContent>
        <mc:AlternateContent xmlns:mc="http://schemas.openxmlformats.org/markup-compatibility/2006">
          <mc:Choice Requires="x14">
            <control shapeId="12326" r:id="rId38" name="Check Box 38">
              <controlPr defaultSize="0" autoFill="0" autoLine="0" autoPict="0">
                <anchor moveWithCells="1">
                  <from>
                    <xdr:col>0</xdr:col>
                    <xdr:colOff>0</xdr:colOff>
                    <xdr:row>39</xdr:row>
                    <xdr:rowOff>12700</xdr:rowOff>
                  </from>
                  <to>
                    <xdr:col>1</xdr:col>
                    <xdr:colOff>0</xdr:colOff>
                    <xdr:row>39</xdr:row>
                    <xdr:rowOff>184150</xdr:rowOff>
                  </to>
                </anchor>
              </controlPr>
            </control>
          </mc:Choice>
        </mc:AlternateContent>
        <mc:AlternateContent xmlns:mc="http://schemas.openxmlformats.org/markup-compatibility/2006">
          <mc:Choice Requires="x14">
            <control shapeId="12329" r:id="rId39" name="Check Box 41">
              <controlPr defaultSize="0" autoFill="0" autoLine="0" autoPict="0">
                <anchor moveWithCells="1">
                  <from>
                    <xdr:col>0</xdr:col>
                    <xdr:colOff>0</xdr:colOff>
                    <xdr:row>14</xdr:row>
                    <xdr:rowOff>76200</xdr:rowOff>
                  </from>
                  <to>
                    <xdr:col>1</xdr:col>
                    <xdr:colOff>0</xdr:colOff>
                    <xdr:row>14</xdr:row>
                    <xdr:rowOff>209550</xdr:rowOff>
                  </to>
                </anchor>
              </controlPr>
            </control>
          </mc:Choice>
        </mc:AlternateContent>
        <mc:AlternateContent xmlns:mc="http://schemas.openxmlformats.org/markup-compatibility/2006">
          <mc:Choice Requires="x14">
            <control shapeId="12330" r:id="rId40" name="Check Box 42">
              <controlPr defaultSize="0" autoFill="0" autoLine="0" autoPict="0">
                <anchor moveWithCells="1">
                  <from>
                    <xdr:col>0</xdr:col>
                    <xdr:colOff>0</xdr:colOff>
                    <xdr:row>22</xdr:row>
                    <xdr:rowOff>152400</xdr:rowOff>
                  </from>
                  <to>
                    <xdr:col>1</xdr:col>
                    <xdr:colOff>19050</xdr:colOff>
                    <xdr:row>22</xdr:row>
                    <xdr:rowOff>336550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B0E8A-0D09-444A-B7E0-3A6575771C8C}">
  <dimension ref="A1:E9"/>
  <sheetViews>
    <sheetView workbookViewId="0"/>
  </sheetViews>
  <sheetFormatPr defaultColWidth="9.1796875" defaultRowHeight="14.5" x14ac:dyDescent="0.35"/>
  <cols>
    <col min="1" max="1" width="17.54296875" style="19" customWidth="1"/>
    <col min="2" max="2" width="14.7265625" style="19" customWidth="1"/>
    <col min="3" max="3" width="14" style="19" customWidth="1"/>
    <col min="4" max="4" width="79.81640625" style="19" customWidth="1"/>
    <col min="5" max="5" width="18.26953125" style="19" customWidth="1"/>
    <col min="6" max="16384" width="9.1796875" style="19"/>
  </cols>
  <sheetData>
    <row r="1" spans="1:5" x14ac:dyDescent="0.35">
      <c r="A1" s="18" t="s">
        <v>18</v>
      </c>
      <c r="B1" s="18" t="s">
        <v>19</v>
      </c>
      <c r="C1" s="18" t="s">
        <v>20</v>
      </c>
      <c r="D1" s="18" t="s">
        <v>21</v>
      </c>
      <c r="E1" s="18" t="s">
        <v>22</v>
      </c>
    </row>
    <row r="2" spans="1:5" x14ac:dyDescent="0.35">
      <c r="A2" s="19" t="s">
        <v>35</v>
      </c>
      <c r="B2" s="19" t="s">
        <v>38</v>
      </c>
      <c r="D2" s="19" t="s">
        <v>45</v>
      </c>
      <c r="E2" s="19" t="s">
        <v>38</v>
      </c>
    </row>
    <row r="3" spans="1:5" x14ac:dyDescent="0.35">
      <c r="A3" s="19" t="s">
        <v>32</v>
      </c>
      <c r="B3" s="19" t="s">
        <v>42</v>
      </c>
      <c r="C3" s="19" t="s">
        <v>43</v>
      </c>
      <c r="D3" s="19" t="s">
        <v>46</v>
      </c>
      <c r="E3" s="19" t="s">
        <v>48</v>
      </c>
    </row>
    <row r="4" spans="1:5" x14ac:dyDescent="0.35">
      <c r="A4" s="19" t="s">
        <v>33</v>
      </c>
      <c r="B4" s="19" t="s">
        <v>42</v>
      </c>
      <c r="C4" s="19" t="s">
        <v>44</v>
      </c>
      <c r="D4" s="19" t="s">
        <v>47</v>
      </c>
      <c r="E4" s="19" t="s">
        <v>49</v>
      </c>
    </row>
    <row r="5" spans="1:5" x14ac:dyDescent="0.35">
      <c r="A5" s="19" t="s">
        <v>1402</v>
      </c>
      <c r="B5" s="19" t="s">
        <v>1403</v>
      </c>
      <c r="D5" s="19" t="s">
        <v>1450</v>
      </c>
      <c r="E5" s="19" t="s">
        <v>1403</v>
      </c>
    </row>
    <row r="6" spans="1:5" x14ac:dyDescent="0.35">
      <c r="A6" s="19" t="s">
        <v>34</v>
      </c>
      <c r="B6" s="19" t="s">
        <v>40</v>
      </c>
      <c r="D6" s="19" t="s">
        <v>40</v>
      </c>
      <c r="E6" s="19" t="s">
        <v>40</v>
      </c>
    </row>
    <row r="7" spans="1:5" x14ac:dyDescent="0.35">
      <c r="A7" s="19" t="s">
        <v>37</v>
      </c>
      <c r="B7" s="19" t="s">
        <v>39</v>
      </c>
      <c r="D7" s="19" t="s">
        <v>39</v>
      </c>
      <c r="E7" s="19" t="s">
        <v>39</v>
      </c>
    </row>
    <row r="8" spans="1:5" x14ac:dyDescent="0.35">
      <c r="A8" s="19" t="s">
        <v>36</v>
      </c>
      <c r="B8" s="19" t="s">
        <v>41</v>
      </c>
      <c r="D8" s="19" t="s">
        <v>41</v>
      </c>
      <c r="E8" s="19" t="s">
        <v>41</v>
      </c>
    </row>
    <row r="9" spans="1:5" x14ac:dyDescent="0.35">
      <c r="A9" s="19" t="s">
        <v>1453</v>
      </c>
      <c r="B9" s="19" t="s">
        <v>41</v>
      </c>
      <c r="C9" s="19" t="s">
        <v>780</v>
      </c>
      <c r="D9" s="19" t="s">
        <v>1567</v>
      </c>
      <c r="E9" s="19" t="s">
        <v>1452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C9DE4-EFCC-4BCA-ADEA-0CDB54D01EAA}">
  <dimension ref="A1:H494"/>
  <sheetViews>
    <sheetView workbookViewId="0"/>
  </sheetViews>
  <sheetFormatPr defaultColWidth="9.1796875" defaultRowHeight="13.5" customHeight="1" x14ac:dyDescent="0.25"/>
  <cols>
    <col min="1" max="1" width="34.453125" style="66" customWidth="1"/>
    <col min="2" max="2" width="28.1796875" style="66" customWidth="1"/>
    <col min="3" max="3" width="35.26953125" style="66" customWidth="1"/>
    <col min="4" max="4" width="40.1796875" style="66" customWidth="1"/>
    <col min="5" max="5" width="17.26953125" style="66" customWidth="1"/>
    <col min="6" max="6" width="22.453125" style="20" customWidth="1"/>
    <col min="7" max="7" width="21.1796875" style="66" customWidth="1"/>
    <col min="8" max="16384" width="9.1796875" style="66"/>
  </cols>
  <sheetData>
    <row r="1" spans="1:8" s="65" customFormat="1" ht="13.5" customHeight="1" x14ac:dyDescent="0.25">
      <c r="A1" s="65" t="s">
        <v>11</v>
      </c>
      <c r="B1" s="65" t="s">
        <v>12</v>
      </c>
      <c r="C1" s="65" t="s">
        <v>13</v>
      </c>
      <c r="D1" s="65" t="s">
        <v>14</v>
      </c>
      <c r="E1" s="65" t="s">
        <v>15</v>
      </c>
      <c r="F1" s="26" t="s">
        <v>16</v>
      </c>
      <c r="G1" s="65" t="s">
        <v>17</v>
      </c>
    </row>
    <row r="2" spans="1:8" ht="13.5" customHeight="1" x14ac:dyDescent="0.25">
      <c r="A2" s="20" t="s">
        <v>50</v>
      </c>
      <c r="B2" s="21" t="s">
        <v>119</v>
      </c>
      <c r="C2" s="20" t="s">
        <v>154</v>
      </c>
      <c r="D2" s="20" t="s">
        <v>1518</v>
      </c>
      <c r="E2" s="20" t="s">
        <v>1397</v>
      </c>
      <c r="H2" s="65"/>
    </row>
    <row r="3" spans="1:8" ht="13.5" customHeight="1" x14ac:dyDescent="0.25">
      <c r="A3" s="20" t="s">
        <v>51</v>
      </c>
      <c r="B3" s="21" t="s">
        <v>120</v>
      </c>
      <c r="C3" s="20" t="s">
        <v>155</v>
      </c>
      <c r="D3" s="20" t="s">
        <v>1456</v>
      </c>
      <c r="E3" s="20" t="s">
        <v>1398</v>
      </c>
      <c r="F3" s="20" t="s">
        <v>1455</v>
      </c>
      <c r="H3" s="65"/>
    </row>
    <row r="4" spans="1:8" ht="13.5" customHeight="1" x14ac:dyDescent="0.25">
      <c r="A4" s="20" t="s">
        <v>52</v>
      </c>
      <c r="B4" s="21" t="s">
        <v>121</v>
      </c>
      <c r="C4" s="20" t="s">
        <v>156</v>
      </c>
      <c r="D4" s="20" t="s">
        <v>1457</v>
      </c>
      <c r="E4" s="20" t="s">
        <v>1398</v>
      </c>
      <c r="F4" s="20" t="s">
        <v>1455</v>
      </c>
      <c r="H4" s="65"/>
    </row>
    <row r="5" spans="1:8" ht="13.5" customHeight="1" x14ac:dyDescent="0.25">
      <c r="A5" s="20" t="s">
        <v>53</v>
      </c>
      <c r="B5" s="21" t="s">
        <v>122</v>
      </c>
      <c r="C5" s="20" t="s">
        <v>157</v>
      </c>
      <c r="D5" s="20" t="s">
        <v>158</v>
      </c>
      <c r="E5" s="20" t="s">
        <v>1398</v>
      </c>
      <c r="H5" s="65"/>
    </row>
    <row r="6" spans="1:8" ht="13.5" customHeight="1" x14ac:dyDescent="0.25">
      <c r="A6" s="20" t="s">
        <v>54</v>
      </c>
      <c r="B6" s="21" t="s">
        <v>251</v>
      </c>
      <c r="C6" s="20" t="s">
        <v>159</v>
      </c>
      <c r="D6" s="20" t="s">
        <v>160</v>
      </c>
      <c r="E6" s="20" t="s">
        <v>223</v>
      </c>
      <c r="F6" s="20" t="s">
        <v>1399</v>
      </c>
      <c r="H6" s="65"/>
    </row>
    <row r="7" spans="1:8" ht="13.5" customHeight="1" x14ac:dyDescent="0.25">
      <c r="A7" s="20" t="s">
        <v>55</v>
      </c>
      <c r="B7" s="21" t="s">
        <v>123</v>
      </c>
      <c r="C7" s="20" t="s">
        <v>162</v>
      </c>
      <c r="D7" s="20"/>
      <c r="E7" s="20" t="s">
        <v>1398</v>
      </c>
      <c r="H7" s="65"/>
    </row>
    <row r="8" spans="1:8" ht="13.5" customHeight="1" x14ac:dyDescent="0.25">
      <c r="A8" s="20" t="s">
        <v>56</v>
      </c>
      <c r="B8" s="21" t="s">
        <v>124</v>
      </c>
      <c r="C8" s="20" t="s">
        <v>1546</v>
      </c>
      <c r="D8" s="20"/>
      <c r="E8" s="20" t="s">
        <v>1398</v>
      </c>
      <c r="H8" s="65"/>
    </row>
    <row r="9" spans="1:8" ht="13.5" customHeight="1" x14ac:dyDescent="0.25">
      <c r="A9" s="20" t="s">
        <v>57</v>
      </c>
      <c r="B9" s="21" t="s">
        <v>125</v>
      </c>
      <c r="C9" s="20" t="s">
        <v>1547</v>
      </c>
      <c r="D9" s="20"/>
      <c r="E9" s="20" t="s">
        <v>1398</v>
      </c>
      <c r="H9" s="65"/>
    </row>
    <row r="10" spans="1:8" ht="13.5" customHeight="1" x14ac:dyDescent="0.25">
      <c r="A10" s="20" t="s">
        <v>58</v>
      </c>
      <c r="B10" s="21" t="s">
        <v>126</v>
      </c>
      <c r="C10" s="20" t="s">
        <v>161</v>
      </c>
      <c r="D10" s="20" t="s">
        <v>162</v>
      </c>
      <c r="E10" s="20" t="s">
        <v>1398</v>
      </c>
      <c r="H10" s="65"/>
    </row>
    <row r="11" spans="1:8" ht="13.5" customHeight="1" x14ac:dyDescent="0.25">
      <c r="A11" s="20" t="s">
        <v>59</v>
      </c>
      <c r="B11" s="21" t="s">
        <v>127</v>
      </c>
      <c r="C11" s="20" t="s">
        <v>163</v>
      </c>
      <c r="D11" s="20" t="s">
        <v>1458</v>
      </c>
      <c r="E11" s="20" t="s">
        <v>1398</v>
      </c>
      <c r="F11" s="20" t="s">
        <v>1455</v>
      </c>
      <c r="H11" s="65"/>
    </row>
    <row r="12" spans="1:8" ht="13.5" customHeight="1" x14ac:dyDescent="0.25">
      <c r="A12" s="20" t="s">
        <v>60</v>
      </c>
      <c r="B12" s="21" t="s">
        <v>262</v>
      </c>
      <c r="C12" s="20" t="s">
        <v>164</v>
      </c>
      <c r="D12" s="20" t="s">
        <v>165</v>
      </c>
      <c r="E12" s="20" t="s">
        <v>223</v>
      </c>
      <c r="H12" s="65"/>
    </row>
    <row r="13" spans="1:8" ht="13.5" customHeight="1" x14ac:dyDescent="0.25">
      <c r="A13" s="20" t="s">
        <v>61</v>
      </c>
      <c r="B13" s="21" t="s">
        <v>128</v>
      </c>
      <c r="C13" s="20" t="s">
        <v>166</v>
      </c>
      <c r="D13" s="20" t="s">
        <v>1459</v>
      </c>
      <c r="E13" s="20" t="s">
        <v>1398</v>
      </c>
      <c r="F13" s="20" t="s">
        <v>1455</v>
      </c>
      <c r="H13" s="65"/>
    </row>
    <row r="14" spans="1:8" ht="13.5" customHeight="1" x14ac:dyDescent="0.25">
      <c r="A14" s="20" t="s">
        <v>62</v>
      </c>
      <c r="B14" s="21" t="s">
        <v>129</v>
      </c>
      <c r="C14" s="20" t="s">
        <v>167</v>
      </c>
      <c r="D14" s="20" t="s">
        <v>1460</v>
      </c>
      <c r="E14" s="20" t="s">
        <v>1398</v>
      </c>
      <c r="F14" s="20" t="s">
        <v>1455</v>
      </c>
      <c r="H14" s="65"/>
    </row>
    <row r="15" spans="1:8" ht="13.5" customHeight="1" x14ac:dyDescent="0.25">
      <c r="A15" s="20" t="s">
        <v>63</v>
      </c>
      <c r="B15" s="21" t="s">
        <v>130</v>
      </c>
      <c r="C15" s="20" t="s">
        <v>168</v>
      </c>
      <c r="D15" s="20" t="s">
        <v>1517</v>
      </c>
      <c r="E15" s="20" t="s">
        <v>1400</v>
      </c>
      <c r="H15" s="65"/>
    </row>
    <row r="16" spans="1:8" ht="13.5" customHeight="1" x14ac:dyDescent="0.25">
      <c r="A16" s="20" t="s">
        <v>64</v>
      </c>
      <c r="B16" s="21" t="s">
        <v>271</v>
      </c>
      <c r="C16" s="20" t="s">
        <v>194</v>
      </c>
      <c r="D16" s="20" t="s">
        <v>1513</v>
      </c>
      <c r="E16" s="20" t="s">
        <v>223</v>
      </c>
      <c r="H16" s="65"/>
    </row>
    <row r="17" spans="1:8" ht="13.5" customHeight="1" x14ac:dyDescent="0.25">
      <c r="A17" s="20" t="s">
        <v>65</v>
      </c>
      <c r="B17" s="21" t="s">
        <v>131</v>
      </c>
      <c r="C17" s="20" t="s">
        <v>169</v>
      </c>
      <c r="D17" s="20" t="s">
        <v>1516</v>
      </c>
      <c r="E17" s="20" t="s">
        <v>223</v>
      </c>
      <c r="H17" s="65"/>
    </row>
    <row r="18" spans="1:8" ht="13.5" customHeight="1" x14ac:dyDescent="0.25">
      <c r="A18" s="21" t="s">
        <v>66</v>
      </c>
      <c r="B18" s="21" t="s">
        <v>132</v>
      </c>
      <c r="C18" s="20" t="s">
        <v>170</v>
      </c>
      <c r="D18" s="20" t="s">
        <v>171</v>
      </c>
      <c r="E18" s="20" t="s">
        <v>223</v>
      </c>
      <c r="H18" s="65"/>
    </row>
    <row r="19" spans="1:8" ht="13.5" customHeight="1" x14ac:dyDescent="0.25">
      <c r="A19" s="20" t="s">
        <v>67</v>
      </c>
      <c r="B19" s="21" t="s">
        <v>1490</v>
      </c>
      <c r="C19" s="20" t="s">
        <v>782</v>
      </c>
      <c r="E19" s="20" t="s">
        <v>224</v>
      </c>
      <c r="H19" s="65"/>
    </row>
    <row r="20" spans="1:8" ht="13.5" customHeight="1" x14ac:dyDescent="0.25">
      <c r="A20" s="20" t="s">
        <v>68</v>
      </c>
      <c r="B20" s="21" t="s">
        <v>1491</v>
      </c>
      <c r="C20" s="20" t="s">
        <v>783</v>
      </c>
      <c r="E20" s="20" t="s">
        <v>224</v>
      </c>
      <c r="H20" s="65"/>
    </row>
    <row r="21" spans="1:8" ht="13.5" customHeight="1" x14ac:dyDescent="0.25">
      <c r="A21" s="20" t="s">
        <v>69</v>
      </c>
      <c r="B21" s="21" t="s">
        <v>1492</v>
      </c>
      <c r="C21" s="20" t="s">
        <v>172</v>
      </c>
      <c r="D21" s="20" t="s">
        <v>201</v>
      </c>
      <c r="E21" s="21" t="s">
        <v>1397</v>
      </c>
      <c r="F21" s="20" t="s">
        <v>1520</v>
      </c>
      <c r="H21" s="65"/>
    </row>
    <row r="22" spans="1:8" ht="13.5" customHeight="1" x14ac:dyDescent="0.25">
      <c r="A22" s="20" t="s">
        <v>70</v>
      </c>
      <c r="B22" s="21" t="s">
        <v>1493</v>
      </c>
      <c r="C22" s="20" t="s">
        <v>173</v>
      </c>
      <c r="D22" s="20" t="s">
        <v>187</v>
      </c>
      <c r="E22" s="21" t="s">
        <v>1397</v>
      </c>
      <c r="F22" s="20" t="s">
        <v>1521</v>
      </c>
      <c r="H22" s="65"/>
    </row>
    <row r="23" spans="1:8" ht="13.5" customHeight="1" x14ac:dyDescent="0.25">
      <c r="A23" s="20" t="s">
        <v>71</v>
      </c>
      <c r="B23" s="21" t="s">
        <v>133</v>
      </c>
      <c r="C23" s="20" t="s">
        <v>174</v>
      </c>
      <c r="D23" s="20" t="s">
        <v>1515</v>
      </c>
      <c r="E23" s="21" t="s">
        <v>1401</v>
      </c>
      <c r="H23" s="65"/>
    </row>
    <row r="24" spans="1:8" ht="13.5" customHeight="1" x14ac:dyDescent="0.25">
      <c r="A24" s="20" t="s">
        <v>72</v>
      </c>
      <c r="B24" s="21" t="s">
        <v>134</v>
      </c>
      <c r="C24" s="20" t="s">
        <v>196</v>
      </c>
      <c r="E24" s="20" t="s">
        <v>224</v>
      </c>
      <c r="H24" s="65"/>
    </row>
    <row r="25" spans="1:8" ht="13.5" customHeight="1" x14ac:dyDescent="0.25">
      <c r="A25" s="20" t="s">
        <v>73</v>
      </c>
      <c r="B25" s="21" t="s">
        <v>135</v>
      </c>
      <c r="C25" s="20" t="s">
        <v>197</v>
      </c>
      <c r="D25" s="20" t="s">
        <v>1554</v>
      </c>
      <c r="E25" s="20" t="s">
        <v>224</v>
      </c>
      <c r="H25" s="65"/>
    </row>
    <row r="26" spans="1:8" ht="13.5" customHeight="1" x14ac:dyDescent="0.25">
      <c r="A26" s="20" t="s">
        <v>74</v>
      </c>
      <c r="B26" s="21" t="s">
        <v>1494</v>
      </c>
      <c r="C26" s="20" t="s">
        <v>198</v>
      </c>
      <c r="D26" s="20"/>
      <c r="E26" s="20" t="s">
        <v>224</v>
      </c>
      <c r="H26" s="65"/>
    </row>
    <row r="27" spans="1:8" ht="13.5" customHeight="1" x14ac:dyDescent="0.25">
      <c r="A27" s="20" t="s">
        <v>75</v>
      </c>
      <c r="B27" s="21" t="s">
        <v>251</v>
      </c>
      <c r="C27" s="20" t="s">
        <v>159</v>
      </c>
      <c r="D27" s="20" t="s">
        <v>160</v>
      </c>
      <c r="E27" s="20" t="s">
        <v>1397</v>
      </c>
      <c r="F27" s="20" t="s">
        <v>254</v>
      </c>
      <c r="H27" s="65"/>
    </row>
    <row r="28" spans="1:8" ht="13.5" customHeight="1" x14ac:dyDescent="0.25">
      <c r="A28" s="20" t="s">
        <v>76</v>
      </c>
      <c r="B28" s="21" t="s">
        <v>1495</v>
      </c>
      <c r="C28" s="20" t="s">
        <v>200</v>
      </c>
      <c r="D28" s="20"/>
      <c r="E28" s="20" t="s">
        <v>224</v>
      </c>
      <c r="H28" s="65"/>
    </row>
    <row r="29" spans="1:8" ht="13.5" customHeight="1" x14ac:dyDescent="0.25">
      <c r="A29" s="20" t="s">
        <v>77</v>
      </c>
      <c r="B29" s="21" t="s">
        <v>136</v>
      </c>
      <c r="C29" s="20" t="s">
        <v>172</v>
      </c>
      <c r="D29" s="20" t="s">
        <v>201</v>
      </c>
      <c r="E29" s="20" t="s">
        <v>224</v>
      </c>
      <c r="H29" s="65"/>
    </row>
    <row r="30" spans="1:8" ht="13.5" customHeight="1" x14ac:dyDescent="0.25">
      <c r="A30" s="20" t="s">
        <v>78</v>
      </c>
      <c r="B30" s="21" t="s">
        <v>1496</v>
      </c>
      <c r="C30" s="20" t="s">
        <v>173</v>
      </c>
      <c r="D30" s="20" t="s">
        <v>187</v>
      </c>
      <c r="E30" s="20" t="s">
        <v>224</v>
      </c>
      <c r="H30" s="65"/>
    </row>
    <row r="31" spans="1:8" ht="13.5" customHeight="1" x14ac:dyDescent="0.25">
      <c r="A31" s="20" t="s">
        <v>79</v>
      </c>
      <c r="B31" s="21" t="s">
        <v>137</v>
      </c>
      <c r="C31" s="20" t="s">
        <v>203</v>
      </c>
      <c r="D31" s="20"/>
      <c r="E31" s="20" t="s">
        <v>224</v>
      </c>
      <c r="H31" s="65"/>
    </row>
    <row r="32" spans="1:8" ht="13.5" customHeight="1" x14ac:dyDescent="0.25">
      <c r="A32" s="20" t="s">
        <v>80</v>
      </c>
      <c r="B32" s="21" t="s">
        <v>138</v>
      </c>
      <c r="C32" s="20" t="s">
        <v>204</v>
      </c>
      <c r="D32" s="20"/>
      <c r="E32" s="20" t="s">
        <v>224</v>
      </c>
      <c r="H32" s="65"/>
    </row>
    <row r="33" spans="1:8" ht="13.5" customHeight="1" x14ac:dyDescent="0.25">
      <c r="A33" s="20" t="s">
        <v>81</v>
      </c>
      <c r="B33" s="21" t="s">
        <v>1497</v>
      </c>
      <c r="C33" s="20" t="s">
        <v>175</v>
      </c>
      <c r="D33" s="20"/>
      <c r="E33" s="20" t="s">
        <v>1397</v>
      </c>
      <c r="F33" s="20" t="s">
        <v>1534</v>
      </c>
      <c r="H33" s="65"/>
    </row>
    <row r="34" spans="1:8" ht="13.5" customHeight="1" x14ac:dyDescent="0.25">
      <c r="A34" s="20" t="s">
        <v>82</v>
      </c>
      <c r="B34" s="21" t="s">
        <v>262</v>
      </c>
      <c r="C34" s="20" t="s">
        <v>164</v>
      </c>
      <c r="D34" s="20" t="s">
        <v>165</v>
      </c>
      <c r="E34" s="20" t="s">
        <v>224</v>
      </c>
      <c r="H34" s="65"/>
    </row>
    <row r="35" spans="1:8" ht="13.5" customHeight="1" x14ac:dyDescent="0.25">
      <c r="A35" s="20" t="s">
        <v>83</v>
      </c>
      <c r="B35" s="21" t="s">
        <v>265</v>
      </c>
      <c r="C35" s="20" t="s">
        <v>176</v>
      </c>
      <c r="D35" s="20" t="s">
        <v>177</v>
      </c>
      <c r="E35" s="20" t="s">
        <v>224</v>
      </c>
      <c r="F35" s="20" t="s">
        <v>1455</v>
      </c>
      <c r="H35" s="65"/>
    </row>
    <row r="36" spans="1:8" ht="13.5" customHeight="1" x14ac:dyDescent="0.25">
      <c r="A36" s="20" t="s">
        <v>84</v>
      </c>
      <c r="B36" s="21" t="s">
        <v>139</v>
      </c>
      <c r="C36" s="20" t="s">
        <v>784</v>
      </c>
      <c r="D36" s="27"/>
      <c r="E36" s="20" t="s">
        <v>224</v>
      </c>
      <c r="H36" s="65"/>
    </row>
    <row r="37" spans="1:8" ht="13.5" customHeight="1" x14ac:dyDescent="0.25">
      <c r="A37" s="20" t="s">
        <v>85</v>
      </c>
      <c r="B37" s="21" t="s">
        <v>1498</v>
      </c>
      <c r="C37" s="20" t="s">
        <v>785</v>
      </c>
      <c r="D37" s="27"/>
      <c r="E37" s="20" t="s">
        <v>224</v>
      </c>
      <c r="H37" s="65"/>
    </row>
    <row r="38" spans="1:8" ht="13.5" customHeight="1" x14ac:dyDescent="0.25">
      <c r="A38" s="20" t="s">
        <v>86</v>
      </c>
      <c r="B38" s="21" t="s">
        <v>1499</v>
      </c>
      <c r="C38" s="20" t="s">
        <v>178</v>
      </c>
      <c r="D38" s="20" t="s">
        <v>179</v>
      </c>
      <c r="E38" s="20" t="s">
        <v>1397</v>
      </c>
      <c r="F38" s="20" t="s">
        <v>1538</v>
      </c>
      <c r="H38" s="65"/>
    </row>
    <row r="39" spans="1:8" ht="13.5" customHeight="1" x14ac:dyDescent="0.25">
      <c r="A39" s="20" t="s">
        <v>87</v>
      </c>
      <c r="B39" s="21" t="s">
        <v>271</v>
      </c>
      <c r="C39" s="20" t="s">
        <v>194</v>
      </c>
      <c r="D39" s="20" t="s">
        <v>1513</v>
      </c>
      <c r="E39" s="20" t="s">
        <v>224</v>
      </c>
      <c r="H39" s="65"/>
    </row>
    <row r="40" spans="1:8" ht="13.5" customHeight="1" x14ac:dyDescent="0.25">
      <c r="A40" s="20" t="s">
        <v>88</v>
      </c>
      <c r="B40" s="21" t="s">
        <v>1500</v>
      </c>
      <c r="C40" s="20" t="s">
        <v>180</v>
      </c>
      <c r="D40" s="20" t="s">
        <v>1512</v>
      </c>
      <c r="E40" s="20" t="s">
        <v>1397</v>
      </c>
      <c r="F40" s="20" t="s">
        <v>1535</v>
      </c>
      <c r="H40" s="65"/>
    </row>
    <row r="41" spans="1:8" ht="13.5" customHeight="1" x14ac:dyDescent="0.25">
      <c r="A41" s="20" t="s">
        <v>89</v>
      </c>
      <c r="B41" s="21" t="s">
        <v>140</v>
      </c>
      <c r="C41" s="20" t="s">
        <v>205</v>
      </c>
      <c r="D41" s="95" t="s">
        <v>1519</v>
      </c>
      <c r="E41" s="20" t="s">
        <v>224</v>
      </c>
      <c r="H41" s="65"/>
    </row>
    <row r="42" spans="1:8" ht="13.5" customHeight="1" x14ac:dyDescent="0.25">
      <c r="A42" s="20" t="s">
        <v>90</v>
      </c>
      <c r="B42" s="21" t="s">
        <v>1501</v>
      </c>
      <c r="C42" s="20" t="s">
        <v>206</v>
      </c>
      <c r="D42" s="95" t="s">
        <v>1569</v>
      </c>
      <c r="E42" s="20" t="s">
        <v>224</v>
      </c>
      <c r="F42" s="20" t="s">
        <v>1570</v>
      </c>
      <c r="H42" s="65"/>
    </row>
    <row r="43" spans="1:8" ht="13.5" customHeight="1" x14ac:dyDescent="0.25">
      <c r="A43" s="20" t="s">
        <v>91</v>
      </c>
      <c r="B43" s="21" t="s">
        <v>141</v>
      </c>
      <c r="C43" s="20" t="s">
        <v>181</v>
      </c>
      <c r="D43" s="20" t="s">
        <v>1511</v>
      </c>
      <c r="E43" s="20" t="s">
        <v>1522</v>
      </c>
      <c r="G43" s="27"/>
      <c r="H43" s="65"/>
    </row>
    <row r="44" spans="1:8" ht="13.5" customHeight="1" x14ac:dyDescent="0.25">
      <c r="A44" s="20" t="s">
        <v>92</v>
      </c>
      <c r="B44" s="21" t="s">
        <v>142</v>
      </c>
      <c r="C44" s="20" t="s">
        <v>208</v>
      </c>
      <c r="E44" s="20" t="s">
        <v>224</v>
      </c>
      <c r="F44" s="66"/>
      <c r="G44" s="27"/>
      <c r="H44" s="65"/>
    </row>
    <row r="45" spans="1:8" ht="13.5" customHeight="1" x14ac:dyDescent="0.25">
      <c r="A45" s="20" t="s">
        <v>93</v>
      </c>
      <c r="B45" s="21" t="s">
        <v>143</v>
      </c>
      <c r="C45" s="20" t="s">
        <v>209</v>
      </c>
      <c r="E45" s="96" t="s">
        <v>224</v>
      </c>
      <c r="G45" s="27"/>
      <c r="H45" s="65"/>
    </row>
    <row r="46" spans="1:8" ht="13.5" customHeight="1" x14ac:dyDescent="0.25">
      <c r="A46" s="20" t="s">
        <v>94</v>
      </c>
      <c r="B46" s="21" t="s">
        <v>144</v>
      </c>
      <c r="C46" s="20" t="s">
        <v>182</v>
      </c>
      <c r="D46" s="20" t="s">
        <v>1510</v>
      </c>
      <c r="E46" s="96" t="s">
        <v>1397</v>
      </c>
      <c r="F46" s="20" t="s">
        <v>1536</v>
      </c>
      <c r="G46" s="27"/>
      <c r="H46" s="65"/>
    </row>
    <row r="47" spans="1:8" ht="13.5" customHeight="1" x14ac:dyDescent="0.25">
      <c r="A47" s="20" t="s">
        <v>95</v>
      </c>
      <c r="B47" s="21" t="s">
        <v>145</v>
      </c>
      <c r="C47" s="20" t="s">
        <v>183</v>
      </c>
      <c r="D47" s="20" t="s">
        <v>1509</v>
      </c>
      <c r="E47" s="96" t="s">
        <v>1397</v>
      </c>
      <c r="F47" s="20" t="s">
        <v>1537</v>
      </c>
      <c r="G47" s="27"/>
      <c r="H47" s="65"/>
    </row>
    <row r="48" spans="1:8" ht="13.5" customHeight="1" x14ac:dyDescent="0.25">
      <c r="A48" s="21" t="s">
        <v>96</v>
      </c>
      <c r="B48" s="21" t="s">
        <v>146</v>
      </c>
      <c r="C48" s="20" t="s">
        <v>184</v>
      </c>
      <c r="D48" s="20" t="s">
        <v>185</v>
      </c>
      <c r="E48" s="96" t="s">
        <v>224</v>
      </c>
      <c r="H48" s="65"/>
    </row>
    <row r="49" spans="1:8" ht="13.5" customHeight="1" x14ac:dyDescent="0.25">
      <c r="A49" s="20" t="s">
        <v>97</v>
      </c>
      <c r="B49" s="21" t="s">
        <v>1491</v>
      </c>
      <c r="C49" s="21" t="s">
        <v>786</v>
      </c>
      <c r="D49" s="27"/>
      <c r="E49" s="20" t="s">
        <v>224</v>
      </c>
      <c r="H49" s="65"/>
    </row>
    <row r="50" spans="1:8" ht="13.5" customHeight="1" x14ac:dyDescent="0.25">
      <c r="A50" s="20" t="s">
        <v>98</v>
      </c>
      <c r="B50" s="21" t="s">
        <v>1492</v>
      </c>
      <c r="C50" s="20" t="s">
        <v>172</v>
      </c>
      <c r="D50" s="20" t="s">
        <v>186</v>
      </c>
      <c r="E50" s="20" t="s">
        <v>225</v>
      </c>
      <c r="H50" s="65"/>
    </row>
    <row r="51" spans="1:8" ht="13.5" customHeight="1" x14ac:dyDescent="0.25">
      <c r="A51" s="20" t="s">
        <v>99</v>
      </c>
      <c r="B51" s="21" t="s">
        <v>1493</v>
      </c>
      <c r="C51" s="20" t="s">
        <v>173</v>
      </c>
      <c r="D51" s="20" t="s">
        <v>187</v>
      </c>
      <c r="E51" s="20" t="s">
        <v>225</v>
      </c>
      <c r="H51" s="65"/>
    </row>
    <row r="52" spans="1:8" ht="13.5" customHeight="1" x14ac:dyDescent="0.25">
      <c r="A52" s="20" t="s">
        <v>100</v>
      </c>
      <c r="B52" s="21" t="s">
        <v>1494</v>
      </c>
      <c r="C52" s="20" t="s">
        <v>198</v>
      </c>
      <c r="E52" s="20" t="s">
        <v>224</v>
      </c>
      <c r="H52" s="65"/>
    </row>
    <row r="53" spans="1:8" ht="13.5" customHeight="1" x14ac:dyDescent="0.25">
      <c r="A53" s="20" t="s">
        <v>101</v>
      </c>
      <c r="B53" s="21" t="s">
        <v>251</v>
      </c>
      <c r="C53" s="20" t="s">
        <v>159</v>
      </c>
      <c r="D53" s="20" t="s">
        <v>160</v>
      </c>
      <c r="E53" s="20" t="s">
        <v>225</v>
      </c>
      <c r="H53" s="65"/>
    </row>
    <row r="54" spans="1:8" ht="13.5" customHeight="1" x14ac:dyDescent="0.25">
      <c r="A54" s="20" t="s">
        <v>102</v>
      </c>
      <c r="B54" s="21" t="s">
        <v>1488</v>
      </c>
      <c r="C54" s="20" t="s">
        <v>199</v>
      </c>
      <c r="D54" s="20" t="s">
        <v>1514</v>
      </c>
      <c r="E54" s="20" t="s">
        <v>224</v>
      </c>
      <c r="F54" s="21" t="s">
        <v>622</v>
      </c>
      <c r="H54" s="65"/>
    </row>
    <row r="55" spans="1:8" ht="13.5" customHeight="1" x14ac:dyDescent="0.25">
      <c r="A55" s="20" t="s">
        <v>103</v>
      </c>
      <c r="B55" s="21" t="s">
        <v>1495</v>
      </c>
      <c r="C55" s="20" t="s">
        <v>200</v>
      </c>
      <c r="D55" s="20"/>
      <c r="E55" s="20" t="s">
        <v>224</v>
      </c>
      <c r="H55" s="65"/>
    </row>
    <row r="56" spans="1:8" ht="13.5" customHeight="1" x14ac:dyDescent="0.25">
      <c r="A56" s="20" t="s">
        <v>104</v>
      </c>
      <c r="B56" s="21" t="s">
        <v>1496</v>
      </c>
      <c r="C56" s="20" t="s">
        <v>173</v>
      </c>
      <c r="D56" s="20" t="s">
        <v>202</v>
      </c>
      <c r="E56" s="20" t="s">
        <v>224</v>
      </c>
      <c r="H56" s="65"/>
    </row>
    <row r="57" spans="1:8" ht="13.5" customHeight="1" x14ac:dyDescent="0.25">
      <c r="A57" s="20" t="s">
        <v>105</v>
      </c>
      <c r="B57" s="21" t="s">
        <v>1497</v>
      </c>
      <c r="C57" s="20" t="s">
        <v>175</v>
      </c>
      <c r="D57" s="20"/>
      <c r="E57" s="20" t="s">
        <v>225</v>
      </c>
      <c r="H57" s="65"/>
    </row>
    <row r="58" spans="1:8" ht="13.5" customHeight="1" x14ac:dyDescent="0.25">
      <c r="A58" s="20" t="s">
        <v>106</v>
      </c>
      <c r="B58" s="21" t="s">
        <v>262</v>
      </c>
      <c r="C58" s="20" t="s">
        <v>164</v>
      </c>
      <c r="D58" s="20" t="s">
        <v>165</v>
      </c>
      <c r="E58" s="20" t="s">
        <v>225</v>
      </c>
      <c r="H58" s="65"/>
    </row>
    <row r="59" spans="1:8" ht="13.5" customHeight="1" x14ac:dyDescent="0.25">
      <c r="A59" s="21" t="s">
        <v>107</v>
      </c>
      <c r="B59" s="21" t="s">
        <v>265</v>
      </c>
      <c r="C59" s="95" t="s">
        <v>1532</v>
      </c>
      <c r="D59" s="20" t="s">
        <v>177</v>
      </c>
      <c r="E59" s="20" t="s">
        <v>224</v>
      </c>
      <c r="F59" s="20" t="s">
        <v>1533</v>
      </c>
      <c r="G59" s="98"/>
      <c r="H59" s="65"/>
    </row>
    <row r="60" spans="1:8" ht="13.5" customHeight="1" x14ac:dyDescent="0.25">
      <c r="A60" s="20" t="s">
        <v>108</v>
      </c>
      <c r="B60" s="21" t="s">
        <v>1498</v>
      </c>
      <c r="C60" s="20" t="s">
        <v>787</v>
      </c>
      <c r="D60" s="21"/>
      <c r="E60" s="20" t="s">
        <v>224</v>
      </c>
      <c r="H60" s="65"/>
    </row>
    <row r="61" spans="1:8" ht="13.5" customHeight="1" x14ac:dyDescent="0.25">
      <c r="A61" s="20" t="s">
        <v>109</v>
      </c>
      <c r="B61" s="21" t="s">
        <v>147</v>
      </c>
      <c r="C61" s="20" t="s">
        <v>210</v>
      </c>
      <c r="D61" s="20"/>
      <c r="E61" s="20" t="s">
        <v>224</v>
      </c>
      <c r="H61" s="65"/>
    </row>
    <row r="62" spans="1:8" ht="13.5" customHeight="1" x14ac:dyDescent="0.25">
      <c r="A62" s="20" t="s">
        <v>110</v>
      </c>
      <c r="B62" s="21" t="s">
        <v>148</v>
      </c>
      <c r="C62" s="20" t="s">
        <v>189</v>
      </c>
      <c r="D62" s="20"/>
      <c r="E62" s="20" t="s">
        <v>224</v>
      </c>
      <c r="H62" s="65"/>
    </row>
    <row r="63" spans="1:8" ht="13.5" customHeight="1" x14ac:dyDescent="0.25">
      <c r="A63" s="21" t="s">
        <v>1566</v>
      </c>
      <c r="B63" s="21" t="s">
        <v>149</v>
      </c>
      <c r="C63" s="20" t="s">
        <v>211</v>
      </c>
      <c r="D63" s="20" t="s">
        <v>177</v>
      </c>
      <c r="E63" s="20" t="s">
        <v>224</v>
      </c>
      <c r="F63" s="20" t="s">
        <v>1533</v>
      </c>
      <c r="G63" s="98"/>
      <c r="H63" s="65"/>
    </row>
    <row r="64" spans="1:8" ht="13.5" customHeight="1" x14ac:dyDescent="0.25">
      <c r="A64" s="20" t="s">
        <v>111</v>
      </c>
      <c r="B64" s="21" t="s">
        <v>150</v>
      </c>
      <c r="C64" s="20" t="s">
        <v>212</v>
      </c>
      <c r="D64" s="20"/>
      <c r="E64" s="20" t="s">
        <v>224</v>
      </c>
      <c r="H64" s="65"/>
    </row>
    <row r="65" spans="1:8" ht="13.5" customHeight="1" x14ac:dyDescent="0.25">
      <c r="A65" s="20" t="s">
        <v>112</v>
      </c>
      <c r="B65" s="21" t="s">
        <v>1499</v>
      </c>
      <c r="C65" s="20" t="s">
        <v>178</v>
      </c>
      <c r="D65" s="20" t="s">
        <v>188</v>
      </c>
      <c r="E65" s="20" t="s">
        <v>225</v>
      </c>
      <c r="H65" s="65"/>
    </row>
    <row r="66" spans="1:8" ht="13.5" customHeight="1" x14ac:dyDescent="0.25">
      <c r="A66" s="20" t="s">
        <v>113</v>
      </c>
      <c r="B66" s="21" t="s">
        <v>151</v>
      </c>
      <c r="C66" s="20" t="s">
        <v>189</v>
      </c>
      <c r="D66" s="20" t="s">
        <v>190</v>
      </c>
      <c r="E66" s="20" t="s">
        <v>225</v>
      </c>
      <c r="H66" s="65"/>
    </row>
    <row r="67" spans="1:8" ht="13.5" customHeight="1" x14ac:dyDescent="0.25">
      <c r="A67" s="20" t="s">
        <v>114</v>
      </c>
      <c r="B67" s="21" t="s">
        <v>152</v>
      </c>
      <c r="C67" s="20" t="s">
        <v>191</v>
      </c>
      <c r="D67" s="20" t="s">
        <v>1461</v>
      </c>
      <c r="E67" s="20" t="s">
        <v>1522</v>
      </c>
      <c r="F67" s="20" t="s">
        <v>1455</v>
      </c>
      <c r="H67" s="65"/>
    </row>
    <row r="68" spans="1:8" ht="13.5" customHeight="1" x14ac:dyDescent="0.25">
      <c r="A68" s="20" t="s">
        <v>115</v>
      </c>
      <c r="B68" s="21" t="s">
        <v>271</v>
      </c>
      <c r="C68" s="20" t="s">
        <v>194</v>
      </c>
      <c r="D68" s="20" t="s">
        <v>213</v>
      </c>
      <c r="E68" s="20" t="s">
        <v>225</v>
      </c>
      <c r="H68" s="65"/>
    </row>
    <row r="69" spans="1:8" ht="13.5" customHeight="1" x14ac:dyDescent="0.25">
      <c r="A69" s="20" t="s">
        <v>116</v>
      </c>
      <c r="B69" s="21" t="s">
        <v>1500</v>
      </c>
      <c r="C69" s="20" t="s">
        <v>180</v>
      </c>
      <c r="D69" s="20"/>
      <c r="E69" s="20" t="s">
        <v>1397</v>
      </c>
      <c r="F69" s="20" t="s">
        <v>1535</v>
      </c>
      <c r="G69" s="96"/>
      <c r="H69" s="65"/>
    </row>
    <row r="70" spans="1:8" ht="13.5" customHeight="1" x14ac:dyDescent="0.25">
      <c r="A70" s="20" t="s">
        <v>117</v>
      </c>
      <c r="B70" s="21" t="s">
        <v>1501</v>
      </c>
      <c r="C70" s="20" t="s">
        <v>206</v>
      </c>
      <c r="D70" s="20" t="s">
        <v>207</v>
      </c>
      <c r="E70" s="20" t="s">
        <v>224</v>
      </c>
      <c r="H70" s="65"/>
    </row>
    <row r="71" spans="1:8" ht="13.5" customHeight="1" x14ac:dyDescent="0.25">
      <c r="A71" s="20" t="s">
        <v>118</v>
      </c>
      <c r="B71" s="21" t="s">
        <v>153</v>
      </c>
      <c r="C71" s="20" t="s">
        <v>192</v>
      </c>
      <c r="D71" s="20" t="s">
        <v>193</v>
      </c>
      <c r="E71" s="20" t="s">
        <v>225</v>
      </c>
      <c r="H71" s="65"/>
    </row>
    <row r="72" spans="1:8" ht="13.5" customHeight="1" x14ac:dyDescent="0.35">
      <c r="A72" s="20" t="s">
        <v>791</v>
      </c>
      <c r="B72" s="21" t="s">
        <v>226</v>
      </c>
      <c r="C72" s="20" t="s">
        <v>228</v>
      </c>
      <c r="D72" s="20" t="s">
        <v>792</v>
      </c>
      <c r="E72" s="20" t="s">
        <v>793</v>
      </c>
      <c r="F72" s="23"/>
      <c r="G72" s="22"/>
      <c r="H72" s="65"/>
    </row>
    <row r="73" spans="1:8" ht="13.5" customHeight="1" x14ac:dyDescent="0.35">
      <c r="A73" s="20" t="s">
        <v>794</v>
      </c>
      <c r="B73" s="21" t="s">
        <v>44</v>
      </c>
      <c r="C73" s="20" t="s">
        <v>543</v>
      </c>
      <c r="D73" s="20"/>
      <c r="E73" s="20" t="s">
        <v>793</v>
      </c>
      <c r="F73" s="23"/>
      <c r="G73" s="22"/>
      <c r="H73" s="65"/>
    </row>
    <row r="74" spans="1:8" ht="13.5" customHeight="1" x14ac:dyDescent="0.35">
      <c r="A74" s="20" t="s">
        <v>795</v>
      </c>
      <c r="B74" s="21" t="s">
        <v>133</v>
      </c>
      <c r="C74" s="21" t="s">
        <v>174</v>
      </c>
      <c r="D74" s="21" t="s">
        <v>1391</v>
      </c>
      <c r="E74" s="20" t="s">
        <v>222</v>
      </c>
      <c r="F74" s="23"/>
      <c r="G74" s="22"/>
      <c r="H74" s="65"/>
    </row>
    <row r="75" spans="1:8" ht="13.5" customHeight="1" x14ac:dyDescent="0.35">
      <c r="A75" s="20" t="s">
        <v>796</v>
      </c>
      <c r="B75" s="21" t="s">
        <v>797</v>
      </c>
      <c r="C75" s="20" t="s">
        <v>798</v>
      </c>
      <c r="D75" s="20" t="s">
        <v>799</v>
      </c>
      <c r="E75" s="20" t="s">
        <v>800</v>
      </c>
      <c r="F75" s="23"/>
      <c r="G75" s="22"/>
      <c r="H75" s="65"/>
    </row>
    <row r="76" spans="1:8" ht="13.5" customHeight="1" x14ac:dyDescent="0.35">
      <c r="A76" s="20" t="s">
        <v>801</v>
      </c>
      <c r="B76" s="21" t="s">
        <v>802</v>
      </c>
      <c r="C76" s="20" t="s">
        <v>803</v>
      </c>
      <c r="D76" s="20" t="s">
        <v>804</v>
      </c>
      <c r="E76" s="20" t="s">
        <v>793</v>
      </c>
      <c r="F76" s="23"/>
      <c r="G76" s="22"/>
      <c r="H76" s="65"/>
    </row>
    <row r="77" spans="1:8" ht="13.5" customHeight="1" x14ac:dyDescent="0.35">
      <c r="A77" s="20" t="s">
        <v>805</v>
      </c>
      <c r="B77" s="21" t="s">
        <v>806</v>
      </c>
      <c r="C77" s="20" t="s">
        <v>807</v>
      </c>
      <c r="D77" s="20" t="s">
        <v>808</v>
      </c>
      <c r="E77" s="20" t="s">
        <v>793</v>
      </c>
      <c r="F77" s="23"/>
      <c r="G77" s="22"/>
      <c r="H77" s="65"/>
    </row>
    <row r="78" spans="1:8" ht="13.5" customHeight="1" x14ac:dyDescent="0.35">
      <c r="A78" s="20" t="s">
        <v>809</v>
      </c>
      <c r="B78" s="21" t="s">
        <v>810</v>
      </c>
      <c r="C78" s="20" t="s">
        <v>811</v>
      </c>
      <c r="D78" s="20" t="s">
        <v>170</v>
      </c>
      <c r="E78" s="20" t="s">
        <v>793</v>
      </c>
      <c r="F78" s="23"/>
      <c r="G78" s="22"/>
      <c r="H78" s="65"/>
    </row>
    <row r="79" spans="1:8" ht="13.5" customHeight="1" x14ac:dyDescent="0.3">
      <c r="A79" s="20" t="s">
        <v>812</v>
      </c>
      <c r="B79" s="21" t="s">
        <v>813</v>
      </c>
      <c r="C79" s="20" t="s">
        <v>176</v>
      </c>
      <c r="D79" s="20" t="s">
        <v>1540</v>
      </c>
      <c r="E79" s="20" t="s">
        <v>222</v>
      </c>
      <c r="F79" s="23"/>
      <c r="G79" s="20"/>
      <c r="H79" s="65"/>
    </row>
    <row r="80" spans="1:8" ht="13.5" customHeight="1" x14ac:dyDescent="0.35">
      <c r="A80" s="20" t="s">
        <v>814</v>
      </c>
      <c r="B80" s="21" t="s">
        <v>262</v>
      </c>
      <c r="C80" s="20" t="s">
        <v>164</v>
      </c>
      <c r="D80" s="20" t="s">
        <v>815</v>
      </c>
      <c r="E80" s="20" t="s">
        <v>793</v>
      </c>
      <c r="G80" s="22"/>
      <c r="H80" s="65"/>
    </row>
    <row r="81" spans="1:8" ht="13.5" customHeight="1" x14ac:dyDescent="0.35">
      <c r="A81" s="20" t="s">
        <v>816</v>
      </c>
      <c r="B81" s="21" t="s">
        <v>265</v>
      </c>
      <c r="C81" s="20" t="s">
        <v>295</v>
      </c>
      <c r="D81" s="20" t="s">
        <v>817</v>
      </c>
      <c r="E81" s="20" t="s">
        <v>793</v>
      </c>
      <c r="G81" s="22"/>
      <c r="H81" s="65"/>
    </row>
    <row r="82" spans="1:8" ht="13.5" customHeight="1" x14ac:dyDescent="0.35">
      <c r="A82" s="20" t="s">
        <v>1471</v>
      </c>
      <c r="B82" s="21" t="s">
        <v>1474</v>
      </c>
      <c r="C82" s="20" t="s">
        <v>1472</v>
      </c>
      <c r="D82" s="20" t="s">
        <v>1473</v>
      </c>
      <c r="E82" s="67">
        <v>2014</v>
      </c>
      <c r="F82" s="20" t="s">
        <v>1480</v>
      </c>
      <c r="G82" s="22"/>
      <c r="H82" s="65"/>
    </row>
    <row r="83" spans="1:8" ht="13.5" customHeight="1" x14ac:dyDescent="0.35">
      <c r="A83" s="20" t="s">
        <v>818</v>
      </c>
      <c r="B83" s="21" t="s">
        <v>819</v>
      </c>
      <c r="C83" s="20" t="s">
        <v>820</v>
      </c>
      <c r="D83" s="20"/>
      <c r="E83" s="20" t="s">
        <v>793</v>
      </c>
      <c r="G83" s="22"/>
      <c r="H83" s="65"/>
    </row>
    <row r="84" spans="1:8" ht="13.5" customHeight="1" x14ac:dyDescent="0.35">
      <c r="A84" s="20" t="s">
        <v>821</v>
      </c>
      <c r="B84" s="21" t="s">
        <v>822</v>
      </c>
      <c r="C84" s="20" t="s">
        <v>823</v>
      </c>
      <c r="D84" s="20" t="s">
        <v>824</v>
      </c>
      <c r="E84" s="20" t="s">
        <v>793</v>
      </c>
      <c r="G84" s="22"/>
      <c r="H84" s="65"/>
    </row>
    <row r="85" spans="1:8" ht="13.5" customHeight="1" x14ac:dyDescent="0.35">
      <c r="A85" s="20" t="s">
        <v>825</v>
      </c>
      <c r="B85" s="21" t="s">
        <v>271</v>
      </c>
      <c r="C85" s="20" t="s">
        <v>194</v>
      </c>
      <c r="D85" s="20" t="s">
        <v>195</v>
      </c>
      <c r="E85" s="20" t="s">
        <v>793</v>
      </c>
      <c r="G85" s="22"/>
      <c r="H85" s="65"/>
    </row>
    <row r="86" spans="1:8" ht="13.5" customHeight="1" x14ac:dyDescent="0.35">
      <c r="A86" s="20" t="s">
        <v>826</v>
      </c>
      <c r="B86" s="21" t="s">
        <v>827</v>
      </c>
      <c r="C86" s="20" t="s">
        <v>828</v>
      </c>
      <c r="D86" s="20" t="s">
        <v>829</v>
      </c>
      <c r="E86" s="20" t="s">
        <v>830</v>
      </c>
      <c r="G86" s="22"/>
      <c r="H86" s="65"/>
    </row>
    <row r="87" spans="1:8" ht="13.5" customHeight="1" x14ac:dyDescent="0.35">
      <c r="A87" s="20" t="s">
        <v>831</v>
      </c>
      <c r="B87" s="21" t="s">
        <v>832</v>
      </c>
      <c r="C87" s="20" t="s">
        <v>833</v>
      </c>
      <c r="D87" s="20" t="s">
        <v>829</v>
      </c>
      <c r="E87" s="20" t="s">
        <v>830</v>
      </c>
      <c r="G87" s="22"/>
      <c r="H87" s="65"/>
    </row>
    <row r="88" spans="1:8" ht="13.5" customHeight="1" x14ac:dyDescent="0.35">
      <c r="A88" s="20" t="s">
        <v>834</v>
      </c>
      <c r="B88" s="21" t="s">
        <v>835</v>
      </c>
      <c r="C88" s="20" t="s">
        <v>836</v>
      </c>
      <c r="D88" s="20" t="s">
        <v>829</v>
      </c>
      <c r="E88" s="20" t="s">
        <v>830</v>
      </c>
      <c r="G88" s="22"/>
      <c r="H88" s="65"/>
    </row>
    <row r="89" spans="1:8" ht="13.5" customHeight="1" x14ac:dyDescent="0.35">
      <c r="A89" s="20" t="s">
        <v>837</v>
      </c>
      <c r="B89" s="21" t="s">
        <v>838</v>
      </c>
      <c r="C89" s="20" t="s">
        <v>839</v>
      </c>
      <c r="D89" s="20" t="s">
        <v>829</v>
      </c>
      <c r="E89" s="20" t="s">
        <v>830</v>
      </c>
      <c r="G89" s="22"/>
      <c r="H89" s="65"/>
    </row>
    <row r="90" spans="1:8" ht="13.5" customHeight="1" x14ac:dyDescent="0.35">
      <c r="A90" s="20" t="s">
        <v>840</v>
      </c>
      <c r="B90" s="21" t="s">
        <v>841</v>
      </c>
      <c r="C90" s="20" t="s">
        <v>842</v>
      </c>
      <c r="D90" s="20" t="s">
        <v>829</v>
      </c>
      <c r="E90" s="20" t="s">
        <v>830</v>
      </c>
      <c r="G90" s="22"/>
      <c r="H90" s="65"/>
    </row>
    <row r="91" spans="1:8" ht="13.5" customHeight="1" x14ac:dyDescent="0.35">
      <c r="A91" s="20" t="s">
        <v>843</v>
      </c>
      <c r="B91" s="21" t="s">
        <v>844</v>
      </c>
      <c r="C91" s="20" t="s">
        <v>845</v>
      </c>
      <c r="D91" s="20" t="s">
        <v>829</v>
      </c>
      <c r="E91" s="20" t="s">
        <v>830</v>
      </c>
      <c r="G91" s="22"/>
      <c r="H91" s="65"/>
    </row>
    <row r="92" spans="1:8" ht="13.5" customHeight="1" x14ac:dyDescent="0.35">
      <c r="A92" s="20" t="s">
        <v>846</v>
      </c>
      <c r="B92" s="21" t="s">
        <v>847</v>
      </c>
      <c r="C92" s="20" t="s">
        <v>848</v>
      </c>
      <c r="D92" s="20" t="s">
        <v>829</v>
      </c>
      <c r="E92" s="20" t="s">
        <v>830</v>
      </c>
      <c r="G92" s="22"/>
      <c r="H92" s="65"/>
    </row>
    <row r="93" spans="1:8" ht="13.5" customHeight="1" x14ac:dyDescent="0.35">
      <c r="A93" s="20" t="s">
        <v>849</v>
      </c>
      <c r="B93" s="21" t="s">
        <v>140</v>
      </c>
      <c r="C93" s="20" t="s">
        <v>850</v>
      </c>
      <c r="D93" s="20" t="s">
        <v>851</v>
      </c>
      <c r="E93" s="20" t="s">
        <v>793</v>
      </c>
      <c r="G93" s="22"/>
      <c r="H93" s="65"/>
    </row>
    <row r="94" spans="1:8" ht="13.5" customHeight="1" x14ac:dyDescent="0.35">
      <c r="A94" s="20" t="s">
        <v>852</v>
      </c>
      <c r="B94" s="21" t="s">
        <v>853</v>
      </c>
      <c r="C94" s="20" t="s">
        <v>854</v>
      </c>
      <c r="D94" s="20" t="s">
        <v>1572</v>
      </c>
      <c r="E94" s="20" t="s">
        <v>793</v>
      </c>
      <c r="G94" s="25"/>
      <c r="H94" s="65"/>
    </row>
    <row r="95" spans="1:8" ht="13.5" customHeight="1" x14ac:dyDescent="0.3">
      <c r="A95" s="20" t="s">
        <v>855</v>
      </c>
      <c r="B95" s="21" t="s">
        <v>856</v>
      </c>
      <c r="C95" s="20" t="s">
        <v>859</v>
      </c>
      <c r="D95" s="20" t="s">
        <v>860</v>
      </c>
      <c r="E95" s="20" t="s">
        <v>1542</v>
      </c>
      <c r="F95" s="24"/>
      <c r="G95" s="20"/>
      <c r="H95" s="65"/>
    </row>
    <row r="96" spans="1:8" ht="13.5" customHeight="1" x14ac:dyDescent="0.35">
      <c r="A96" s="20" t="s">
        <v>857</v>
      </c>
      <c r="B96" s="21" t="s">
        <v>858</v>
      </c>
      <c r="C96" s="20" t="s">
        <v>859</v>
      </c>
      <c r="D96" s="20" t="s">
        <v>860</v>
      </c>
      <c r="E96" s="20" t="s">
        <v>781</v>
      </c>
      <c r="F96" s="24"/>
      <c r="G96" s="25"/>
      <c r="H96" s="65"/>
    </row>
    <row r="97" spans="1:8" ht="13.5" customHeight="1" x14ac:dyDescent="0.35">
      <c r="A97" s="20" t="s">
        <v>861</v>
      </c>
      <c r="B97" s="21" t="s">
        <v>862</v>
      </c>
      <c r="C97" s="20" t="s">
        <v>863</v>
      </c>
      <c r="D97" s="20" t="s">
        <v>864</v>
      </c>
      <c r="E97" s="20" t="s">
        <v>793</v>
      </c>
      <c r="F97" s="24"/>
      <c r="G97" s="25"/>
      <c r="H97" s="65"/>
    </row>
    <row r="98" spans="1:8" ht="13.5" customHeight="1" x14ac:dyDescent="0.3">
      <c r="A98" s="20" t="s">
        <v>865</v>
      </c>
      <c r="B98" s="21" t="s">
        <v>866</v>
      </c>
      <c r="C98" s="20" t="s">
        <v>869</v>
      </c>
      <c r="D98" s="88"/>
      <c r="E98" s="20" t="s">
        <v>1542</v>
      </c>
      <c r="F98" s="24"/>
      <c r="G98" s="20"/>
      <c r="H98" s="65"/>
    </row>
    <row r="99" spans="1:8" ht="13.5" customHeight="1" x14ac:dyDescent="0.35">
      <c r="A99" s="20" t="s">
        <v>867</v>
      </c>
      <c r="B99" s="21" t="s">
        <v>868</v>
      </c>
      <c r="C99" s="20" t="s">
        <v>869</v>
      </c>
      <c r="D99" s="21"/>
      <c r="E99" s="20" t="s">
        <v>781</v>
      </c>
      <c r="F99" s="23"/>
      <c r="G99" s="22"/>
      <c r="H99" s="65"/>
    </row>
    <row r="100" spans="1:8" ht="13.5" customHeight="1" x14ac:dyDescent="0.35">
      <c r="A100" s="20" t="s">
        <v>870</v>
      </c>
      <c r="B100" s="21" t="s">
        <v>871</v>
      </c>
      <c r="C100" s="20" t="s">
        <v>872</v>
      </c>
      <c r="D100" s="21"/>
      <c r="E100" s="20" t="s">
        <v>781</v>
      </c>
      <c r="F100" s="23"/>
      <c r="G100" s="22"/>
      <c r="H100" s="65"/>
    </row>
    <row r="101" spans="1:8" ht="13.5" customHeight="1" x14ac:dyDescent="0.35">
      <c r="A101" s="20" t="s">
        <v>873</v>
      </c>
      <c r="B101" s="21" t="s">
        <v>874</v>
      </c>
      <c r="C101" s="20" t="s">
        <v>875</v>
      </c>
      <c r="D101" s="21"/>
      <c r="E101" s="20" t="s">
        <v>781</v>
      </c>
      <c r="F101" s="23"/>
      <c r="G101" s="22"/>
      <c r="H101" s="65"/>
    </row>
    <row r="102" spans="1:8" ht="13.5" customHeight="1" x14ac:dyDescent="0.35">
      <c r="A102" s="20" t="s">
        <v>876</v>
      </c>
      <c r="B102" s="21" t="s">
        <v>877</v>
      </c>
      <c r="C102" s="20" t="s">
        <v>878</v>
      </c>
      <c r="D102" s="21"/>
      <c r="E102" s="20" t="s">
        <v>781</v>
      </c>
      <c r="F102" s="23"/>
      <c r="G102" s="22"/>
      <c r="H102" s="65"/>
    </row>
    <row r="103" spans="1:8" ht="13.5" customHeight="1" x14ac:dyDescent="0.35">
      <c r="A103" s="20" t="s">
        <v>879</v>
      </c>
      <c r="B103" s="21" t="s">
        <v>880</v>
      </c>
      <c r="C103" s="20" t="s">
        <v>881</v>
      </c>
      <c r="D103" s="21"/>
      <c r="E103" s="20" t="s">
        <v>781</v>
      </c>
      <c r="F103" s="23"/>
      <c r="G103" s="22"/>
      <c r="H103" s="65"/>
    </row>
    <row r="104" spans="1:8" ht="13.5" customHeight="1" x14ac:dyDescent="0.35">
      <c r="A104" s="20" t="s">
        <v>882</v>
      </c>
      <c r="B104" s="21" t="s">
        <v>883</v>
      </c>
      <c r="C104" s="20" t="s">
        <v>884</v>
      </c>
      <c r="D104" s="21"/>
      <c r="E104" s="20" t="s">
        <v>781</v>
      </c>
      <c r="F104" s="23"/>
      <c r="G104" s="22"/>
      <c r="H104" s="65"/>
    </row>
    <row r="105" spans="1:8" ht="13.5" customHeight="1" x14ac:dyDescent="0.35">
      <c r="A105" s="20" t="s">
        <v>885</v>
      </c>
      <c r="B105" s="21" t="s">
        <v>886</v>
      </c>
      <c r="C105" s="20" t="s">
        <v>887</v>
      </c>
      <c r="D105" s="21"/>
      <c r="E105" s="20" t="s">
        <v>781</v>
      </c>
      <c r="F105" s="23"/>
      <c r="G105" s="22"/>
      <c r="H105" s="65"/>
    </row>
    <row r="106" spans="1:8" ht="13.5" customHeight="1" x14ac:dyDescent="0.35">
      <c r="A106" s="20" t="s">
        <v>888</v>
      </c>
      <c r="B106" s="21" t="s">
        <v>889</v>
      </c>
      <c r="C106" s="20" t="s">
        <v>890</v>
      </c>
      <c r="D106" s="21"/>
      <c r="E106" s="20" t="s">
        <v>781</v>
      </c>
      <c r="F106" s="23"/>
      <c r="G106" s="22"/>
      <c r="H106" s="65"/>
    </row>
    <row r="107" spans="1:8" ht="13.5" customHeight="1" x14ac:dyDescent="0.35">
      <c r="A107" s="20" t="s">
        <v>891</v>
      </c>
      <c r="B107" s="21" t="s">
        <v>892</v>
      </c>
      <c r="C107" s="20" t="s">
        <v>893</v>
      </c>
      <c r="D107" s="21"/>
      <c r="E107" s="20" t="s">
        <v>781</v>
      </c>
      <c r="F107" s="23"/>
      <c r="G107" s="22"/>
      <c r="H107" s="65"/>
    </row>
    <row r="108" spans="1:8" ht="13.5" customHeight="1" x14ac:dyDescent="0.35">
      <c r="A108" s="20" t="s">
        <v>894</v>
      </c>
      <c r="B108" s="21" t="s">
        <v>895</v>
      </c>
      <c r="C108" s="20" t="s">
        <v>896</v>
      </c>
      <c r="D108" s="21"/>
      <c r="E108" s="20" t="s">
        <v>781</v>
      </c>
      <c r="F108" s="23"/>
      <c r="G108" s="22"/>
      <c r="H108" s="65"/>
    </row>
    <row r="109" spans="1:8" ht="13.5" customHeight="1" x14ac:dyDescent="0.35">
      <c r="A109" s="20" t="s">
        <v>897</v>
      </c>
      <c r="B109" s="21" t="s">
        <v>898</v>
      </c>
      <c r="C109" s="20" t="s">
        <v>899</v>
      </c>
      <c r="D109" s="21"/>
      <c r="E109" s="20" t="s">
        <v>781</v>
      </c>
      <c r="F109" s="23"/>
      <c r="G109" s="22"/>
      <c r="H109" s="65"/>
    </row>
    <row r="110" spans="1:8" ht="13.5" customHeight="1" x14ac:dyDescent="0.3">
      <c r="A110" s="20" t="s">
        <v>900</v>
      </c>
      <c r="B110" s="21" t="s">
        <v>901</v>
      </c>
      <c r="C110" s="20" t="s">
        <v>875</v>
      </c>
      <c r="D110" s="88"/>
      <c r="E110" s="20" t="s">
        <v>1542</v>
      </c>
      <c r="F110" s="24"/>
      <c r="G110" s="20"/>
      <c r="H110" s="65"/>
    </row>
    <row r="111" spans="1:8" ht="13.5" customHeight="1" x14ac:dyDescent="0.35">
      <c r="A111" s="20" t="s">
        <v>902</v>
      </c>
      <c r="B111" s="21" t="s">
        <v>903</v>
      </c>
      <c r="C111" s="20" t="s">
        <v>904</v>
      </c>
      <c r="D111" s="21"/>
      <c r="E111" s="20" t="s">
        <v>781</v>
      </c>
      <c r="F111" s="23"/>
      <c r="G111" s="22"/>
      <c r="H111" s="65"/>
    </row>
    <row r="112" spans="1:8" ht="13.5" customHeight="1" x14ac:dyDescent="0.35">
      <c r="A112" s="20" t="s">
        <v>905</v>
      </c>
      <c r="B112" s="21" t="s">
        <v>906</v>
      </c>
      <c r="C112" s="20" t="s">
        <v>907</v>
      </c>
      <c r="D112" s="21"/>
      <c r="E112" s="20" t="s">
        <v>781</v>
      </c>
      <c r="F112" s="23"/>
      <c r="G112" s="22"/>
      <c r="H112" s="65"/>
    </row>
    <row r="113" spans="1:8" ht="13.5" customHeight="1" x14ac:dyDescent="0.35">
      <c r="A113" s="20" t="s">
        <v>908</v>
      </c>
      <c r="B113" s="21" t="s">
        <v>909</v>
      </c>
      <c r="C113" s="20" t="s">
        <v>910</v>
      </c>
      <c r="D113" s="21"/>
      <c r="E113" s="20" t="s">
        <v>781</v>
      </c>
      <c r="F113" s="23"/>
      <c r="G113" s="22"/>
      <c r="H113" s="65"/>
    </row>
    <row r="114" spans="1:8" ht="13.5" customHeight="1" x14ac:dyDescent="0.35">
      <c r="A114" s="20" t="s">
        <v>911</v>
      </c>
      <c r="B114" s="21" t="s">
        <v>912</v>
      </c>
      <c r="C114" s="20" t="s">
        <v>913</v>
      </c>
      <c r="D114" s="21"/>
      <c r="E114" s="20" t="s">
        <v>781</v>
      </c>
      <c r="F114" s="23"/>
      <c r="G114" s="22"/>
      <c r="H114" s="65"/>
    </row>
    <row r="115" spans="1:8" ht="13.5" customHeight="1" x14ac:dyDescent="0.35">
      <c r="A115" s="20" t="s">
        <v>914</v>
      </c>
      <c r="B115" s="21" t="s">
        <v>915</v>
      </c>
      <c r="C115" s="20" t="s">
        <v>916</v>
      </c>
      <c r="D115" s="21"/>
      <c r="E115" s="20" t="s">
        <v>781</v>
      </c>
      <c r="F115" s="23"/>
      <c r="G115" s="22"/>
      <c r="H115" s="65"/>
    </row>
    <row r="116" spans="1:8" ht="13.5" customHeight="1" x14ac:dyDescent="0.35">
      <c r="A116" s="20" t="s">
        <v>917</v>
      </c>
      <c r="B116" s="21" t="s">
        <v>918</v>
      </c>
      <c r="C116" s="20" t="s">
        <v>919</v>
      </c>
      <c r="D116" s="21"/>
      <c r="E116" s="20" t="s">
        <v>781</v>
      </c>
      <c r="F116" s="23"/>
      <c r="G116" s="22"/>
      <c r="H116" s="65"/>
    </row>
    <row r="117" spans="1:8" ht="13.5" customHeight="1" x14ac:dyDescent="0.35">
      <c r="A117" s="20" t="s">
        <v>920</v>
      </c>
      <c r="B117" s="21" t="s">
        <v>921</v>
      </c>
      <c r="C117" s="20" t="s">
        <v>922</v>
      </c>
      <c r="D117" s="21"/>
      <c r="E117" s="20" t="s">
        <v>781</v>
      </c>
      <c r="F117" s="23"/>
      <c r="G117" s="22"/>
      <c r="H117" s="65"/>
    </row>
    <row r="118" spans="1:8" ht="13.5" customHeight="1" x14ac:dyDescent="0.35">
      <c r="A118" s="20" t="s">
        <v>923</v>
      </c>
      <c r="B118" s="21" t="s">
        <v>924</v>
      </c>
      <c r="C118" s="20" t="s">
        <v>925</v>
      </c>
      <c r="D118" s="21"/>
      <c r="E118" s="20" t="s">
        <v>781</v>
      </c>
      <c r="F118" s="23"/>
      <c r="G118" s="22"/>
      <c r="H118" s="65"/>
    </row>
    <row r="119" spans="1:8" ht="13.5" customHeight="1" x14ac:dyDescent="0.3">
      <c r="A119" s="20" t="s">
        <v>926</v>
      </c>
      <c r="B119" s="21" t="s">
        <v>927</v>
      </c>
      <c r="C119" s="20" t="s">
        <v>878</v>
      </c>
      <c r="D119" s="88"/>
      <c r="E119" s="20" t="s">
        <v>1542</v>
      </c>
      <c r="F119" s="24"/>
      <c r="G119" s="20"/>
      <c r="H119" s="65"/>
    </row>
    <row r="120" spans="1:8" ht="13.5" customHeight="1" x14ac:dyDescent="0.3">
      <c r="A120" s="20" t="s">
        <v>928</v>
      </c>
      <c r="B120" s="21" t="s">
        <v>929</v>
      </c>
      <c r="C120" s="20" t="s">
        <v>881</v>
      </c>
      <c r="D120" s="88"/>
      <c r="E120" s="20" t="s">
        <v>1542</v>
      </c>
      <c r="F120" s="24"/>
      <c r="G120" s="20"/>
      <c r="H120" s="65"/>
    </row>
    <row r="121" spans="1:8" ht="13.5" customHeight="1" x14ac:dyDescent="0.3">
      <c r="A121" s="20" t="s">
        <v>930</v>
      </c>
      <c r="B121" s="21" t="s">
        <v>931</v>
      </c>
      <c r="C121" s="20" t="s">
        <v>884</v>
      </c>
      <c r="D121" s="88"/>
      <c r="E121" s="20" t="s">
        <v>1542</v>
      </c>
      <c r="F121" s="24"/>
      <c r="G121" s="20"/>
      <c r="H121" s="65"/>
    </row>
    <row r="122" spans="1:8" ht="13.5" customHeight="1" x14ac:dyDescent="0.3">
      <c r="A122" s="20" t="s">
        <v>932</v>
      </c>
      <c r="B122" s="21" t="s">
        <v>933</v>
      </c>
      <c r="C122" s="20" t="s">
        <v>887</v>
      </c>
      <c r="D122" s="88"/>
      <c r="E122" s="20" t="s">
        <v>1542</v>
      </c>
      <c r="F122" s="24"/>
      <c r="G122" s="20"/>
      <c r="H122" s="65"/>
    </row>
    <row r="123" spans="1:8" ht="13.5" customHeight="1" x14ac:dyDescent="0.3">
      <c r="A123" s="20" t="s">
        <v>934</v>
      </c>
      <c r="B123" s="21" t="s">
        <v>935</v>
      </c>
      <c r="C123" s="20" t="s">
        <v>890</v>
      </c>
      <c r="D123" s="88"/>
      <c r="E123" s="20" t="s">
        <v>1542</v>
      </c>
      <c r="F123" s="24"/>
      <c r="G123" s="20"/>
      <c r="H123" s="65"/>
    </row>
    <row r="124" spans="1:8" ht="13.5" customHeight="1" x14ac:dyDescent="0.3">
      <c r="A124" s="20" t="s">
        <v>936</v>
      </c>
      <c r="B124" s="21" t="s">
        <v>937</v>
      </c>
      <c r="C124" s="20" t="s">
        <v>893</v>
      </c>
      <c r="D124" s="88"/>
      <c r="E124" s="20" t="s">
        <v>1542</v>
      </c>
      <c r="F124" s="24"/>
      <c r="G124" s="20"/>
      <c r="H124" s="65"/>
    </row>
    <row r="125" spans="1:8" ht="13.5" customHeight="1" x14ac:dyDescent="0.3">
      <c r="A125" s="20" t="s">
        <v>938</v>
      </c>
      <c r="B125" s="21" t="s">
        <v>939</v>
      </c>
      <c r="C125" s="20" t="s">
        <v>896</v>
      </c>
      <c r="D125" s="88"/>
      <c r="E125" s="20" t="s">
        <v>1542</v>
      </c>
      <c r="F125" s="24"/>
      <c r="G125" s="20"/>
      <c r="H125" s="65"/>
    </row>
    <row r="126" spans="1:8" ht="13.5" customHeight="1" x14ac:dyDescent="0.3">
      <c r="A126" s="20" t="s">
        <v>940</v>
      </c>
      <c r="B126" s="21" t="s">
        <v>941</v>
      </c>
      <c r="C126" s="20" t="s">
        <v>899</v>
      </c>
      <c r="D126" s="88"/>
      <c r="E126" s="20" t="s">
        <v>1542</v>
      </c>
      <c r="F126" s="24"/>
      <c r="G126" s="20"/>
      <c r="H126" s="65"/>
    </row>
    <row r="127" spans="1:8" ht="13.5" customHeight="1" x14ac:dyDescent="0.35">
      <c r="A127" s="20" t="s">
        <v>942</v>
      </c>
      <c r="B127" s="21" t="s">
        <v>943</v>
      </c>
      <c r="C127" s="20" t="s">
        <v>944</v>
      </c>
      <c r="D127" s="20"/>
      <c r="E127" s="20" t="s">
        <v>793</v>
      </c>
      <c r="F127" s="23"/>
      <c r="G127" s="22"/>
      <c r="H127" s="65"/>
    </row>
    <row r="128" spans="1:8" ht="13.5" customHeight="1" x14ac:dyDescent="0.35">
      <c r="A128" s="20" t="s">
        <v>945</v>
      </c>
      <c r="B128" s="21" t="s">
        <v>946</v>
      </c>
      <c r="C128" s="20" t="s">
        <v>947</v>
      </c>
      <c r="D128" s="20" t="s">
        <v>948</v>
      </c>
      <c r="E128" s="20" t="s">
        <v>781</v>
      </c>
      <c r="F128" s="23"/>
      <c r="G128" s="22"/>
      <c r="H128" s="65"/>
    </row>
    <row r="129" spans="1:8" ht="13.5" customHeight="1" x14ac:dyDescent="0.35">
      <c r="A129" s="20" t="s">
        <v>949</v>
      </c>
      <c r="B129" s="21" t="s">
        <v>950</v>
      </c>
      <c r="C129" s="20" t="s">
        <v>951</v>
      </c>
      <c r="D129" s="20"/>
      <c r="E129" s="20" t="s">
        <v>781</v>
      </c>
      <c r="F129" s="23"/>
      <c r="G129" s="22"/>
      <c r="H129" s="65"/>
    </row>
    <row r="130" spans="1:8" ht="13.5" customHeight="1" x14ac:dyDescent="0.35">
      <c r="A130" s="21" t="s">
        <v>952</v>
      </c>
      <c r="B130" s="21" t="s">
        <v>44</v>
      </c>
      <c r="C130" s="20" t="s">
        <v>1502</v>
      </c>
      <c r="D130" s="20" t="s">
        <v>543</v>
      </c>
      <c r="E130" s="20" t="s">
        <v>222</v>
      </c>
      <c r="F130" s="87"/>
      <c r="G130" s="22"/>
      <c r="H130" s="65"/>
    </row>
    <row r="131" spans="1:8" ht="13.5" customHeight="1" x14ac:dyDescent="0.3">
      <c r="A131" s="20" t="s">
        <v>953</v>
      </c>
      <c r="B131" s="21" t="s">
        <v>954</v>
      </c>
      <c r="C131" s="20" t="s">
        <v>1543</v>
      </c>
      <c r="D131" s="20"/>
      <c r="E131" s="20" t="s">
        <v>1542</v>
      </c>
      <c r="F131" s="87"/>
      <c r="G131" s="20"/>
      <c r="H131" s="65"/>
    </row>
    <row r="132" spans="1:8" ht="13.5" customHeight="1" x14ac:dyDescent="0.3">
      <c r="A132" s="20" t="s">
        <v>955</v>
      </c>
      <c r="B132" s="21" t="s">
        <v>956</v>
      </c>
      <c r="C132" s="20" t="s">
        <v>1205</v>
      </c>
      <c r="D132" s="20"/>
      <c r="E132" s="20" t="s">
        <v>1542</v>
      </c>
      <c r="F132" s="23"/>
      <c r="G132" s="20"/>
      <c r="H132" s="65"/>
    </row>
    <row r="133" spans="1:8" ht="13.5" customHeight="1" x14ac:dyDescent="0.35">
      <c r="A133" s="21" t="s">
        <v>957</v>
      </c>
      <c r="B133" s="21" t="s">
        <v>133</v>
      </c>
      <c r="C133" s="21" t="s">
        <v>174</v>
      </c>
      <c r="D133" s="21" t="s">
        <v>1391</v>
      </c>
      <c r="E133" s="20" t="s">
        <v>222</v>
      </c>
      <c r="F133" s="24"/>
      <c r="G133" s="25"/>
      <c r="H133" s="65"/>
    </row>
    <row r="134" spans="1:8" ht="13.5" customHeight="1" x14ac:dyDescent="0.35">
      <c r="A134" s="20" t="s">
        <v>958</v>
      </c>
      <c r="B134" s="21" t="s">
        <v>959</v>
      </c>
      <c r="C134" s="20" t="s">
        <v>960</v>
      </c>
      <c r="D134" s="20"/>
      <c r="E134" s="20" t="s">
        <v>793</v>
      </c>
      <c r="F134" s="23"/>
      <c r="G134" s="22"/>
      <c r="H134" s="65"/>
    </row>
    <row r="135" spans="1:8" ht="13.5" customHeight="1" x14ac:dyDescent="0.3">
      <c r="A135" s="20" t="s">
        <v>961</v>
      </c>
      <c r="B135" s="21" t="s">
        <v>962</v>
      </c>
      <c r="C135" s="20" t="s">
        <v>965</v>
      </c>
      <c r="D135" s="20" t="s">
        <v>966</v>
      </c>
      <c r="E135" s="20" t="s">
        <v>1542</v>
      </c>
      <c r="F135" s="23"/>
      <c r="G135" s="20"/>
      <c r="H135" s="65"/>
    </row>
    <row r="136" spans="1:8" ht="13.5" customHeight="1" x14ac:dyDescent="0.35">
      <c r="A136" s="20" t="s">
        <v>963</v>
      </c>
      <c r="B136" s="21" t="s">
        <v>964</v>
      </c>
      <c r="C136" s="20" t="s">
        <v>965</v>
      </c>
      <c r="D136" s="20" t="s">
        <v>966</v>
      </c>
      <c r="E136" s="20" t="s">
        <v>781</v>
      </c>
      <c r="F136" s="23"/>
      <c r="G136" s="22"/>
      <c r="H136" s="65"/>
    </row>
    <row r="137" spans="1:8" ht="13.5" customHeight="1" x14ac:dyDescent="0.35">
      <c r="A137" s="20" t="s">
        <v>967</v>
      </c>
      <c r="B137" s="21" t="s">
        <v>968</v>
      </c>
      <c r="C137" s="20" t="s">
        <v>969</v>
      </c>
      <c r="D137" s="20" t="s">
        <v>970</v>
      </c>
      <c r="E137" s="20" t="s">
        <v>793</v>
      </c>
      <c r="F137" s="23"/>
      <c r="G137" s="22"/>
      <c r="H137" s="65"/>
    </row>
    <row r="138" spans="1:8" ht="13.5" customHeight="1" x14ac:dyDescent="0.35">
      <c r="A138" s="20" t="s">
        <v>971</v>
      </c>
      <c r="B138" s="21" t="s">
        <v>972</v>
      </c>
      <c r="C138" s="20" t="s">
        <v>973</v>
      </c>
      <c r="D138" s="20" t="s">
        <v>974</v>
      </c>
      <c r="E138" s="20" t="s">
        <v>800</v>
      </c>
      <c r="F138" s="23"/>
      <c r="G138" s="22"/>
      <c r="H138" s="65"/>
    </row>
    <row r="139" spans="1:8" ht="13.5" customHeight="1" x14ac:dyDescent="0.3">
      <c r="A139" s="20" t="s">
        <v>975</v>
      </c>
      <c r="B139" s="21" t="s">
        <v>976</v>
      </c>
      <c r="C139" s="20" t="s">
        <v>1549</v>
      </c>
      <c r="D139" s="20" t="s">
        <v>1548</v>
      </c>
      <c r="E139" s="20" t="s">
        <v>1542</v>
      </c>
      <c r="F139" s="23"/>
      <c r="G139" s="20"/>
      <c r="H139" s="65"/>
    </row>
    <row r="140" spans="1:8" ht="13.5" customHeight="1" x14ac:dyDescent="0.35">
      <c r="A140" s="20" t="s">
        <v>977</v>
      </c>
      <c r="B140" s="21" t="s">
        <v>978</v>
      </c>
      <c r="C140" s="20" t="s">
        <v>1549</v>
      </c>
      <c r="D140" s="20" t="s">
        <v>1548</v>
      </c>
      <c r="E140" s="20" t="s">
        <v>781</v>
      </c>
      <c r="F140" s="23"/>
      <c r="G140" s="22"/>
      <c r="H140" s="65"/>
    </row>
    <row r="141" spans="1:8" ht="13.5" customHeight="1" x14ac:dyDescent="0.3">
      <c r="A141" s="20" t="s">
        <v>979</v>
      </c>
      <c r="B141" s="21" t="s">
        <v>980</v>
      </c>
      <c r="C141" s="20" t="s">
        <v>983</v>
      </c>
      <c r="D141" s="20" t="s">
        <v>1550</v>
      </c>
      <c r="E141" s="20" t="s">
        <v>1542</v>
      </c>
      <c r="F141" s="23"/>
      <c r="G141" s="20"/>
      <c r="H141" s="65"/>
    </row>
    <row r="142" spans="1:8" ht="13.5" customHeight="1" x14ac:dyDescent="0.35">
      <c r="A142" s="20" t="s">
        <v>981</v>
      </c>
      <c r="B142" s="21" t="s">
        <v>982</v>
      </c>
      <c r="C142" s="20" t="s">
        <v>983</v>
      </c>
      <c r="D142" s="20" t="s">
        <v>1550</v>
      </c>
      <c r="E142" s="20" t="s">
        <v>781</v>
      </c>
      <c r="F142" s="23"/>
      <c r="G142" s="22"/>
      <c r="H142" s="65"/>
    </row>
    <row r="143" spans="1:8" ht="13.5" customHeight="1" x14ac:dyDescent="0.3">
      <c r="A143" s="20" t="s">
        <v>984</v>
      </c>
      <c r="B143" s="21" t="s">
        <v>985</v>
      </c>
      <c r="C143" s="96" t="s">
        <v>1541</v>
      </c>
      <c r="D143" s="20"/>
      <c r="E143" s="20" t="s">
        <v>1542</v>
      </c>
      <c r="F143" s="23"/>
      <c r="G143" s="20"/>
      <c r="H143" s="65"/>
    </row>
    <row r="144" spans="1:8" s="27" customFormat="1" ht="13.5" customHeight="1" x14ac:dyDescent="0.35">
      <c r="A144" s="21" t="s">
        <v>1475</v>
      </c>
      <c r="B144" s="21" t="s">
        <v>1476</v>
      </c>
      <c r="C144" s="20" t="s">
        <v>1478</v>
      </c>
      <c r="D144" s="20" t="s">
        <v>1479</v>
      </c>
      <c r="E144" s="20" t="s">
        <v>793</v>
      </c>
      <c r="F144" s="20" t="s">
        <v>1480</v>
      </c>
      <c r="G144" s="25"/>
      <c r="H144" s="26"/>
    </row>
    <row r="145" spans="1:8" ht="13.5" customHeight="1" x14ac:dyDescent="0.3">
      <c r="A145" s="20" t="s">
        <v>986</v>
      </c>
      <c r="B145" s="21" t="s">
        <v>987</v>
      </c>
      <c r="C145" s="20" t="s">
        <v>990</v>
      </c>
      <c r="D145" s="20" t="s">
        <v>991</v>
      </c>
      <c r="E145" s="20" t="s">
        <v>1542</v>
      </c>
      <c r="F145" s="23"/>
      <c r="G145" s="20"/>
      <c r="H145" s="65"/>
    </row>
    <row r="146" spans="1:8" ht="13.5" customHeight="1" x14ac:dyDescent="0.35">
      <c r="A146" s="20" t="s">
        <v>988</v>
      </c>
      <c r="B146" s="21" t="s">
        <v>989</v>
      </c>
      <c r="C146" s="20" t="s">
        <v>990</v>
      </c>
      <c r="D146" s="20" t="s">
        <v>991</v>
      </c>
      <c r="E146" s="20" t="s">
        <v>781</v>
      </c>
      <c r="F146" s="23"/>
      <c r="G146" s="22"/>
      <c r="H146" s="65"/>
    </row>
    <row r="147" spans="1:8" ht="13.5" customHeight="1" x14ac:dyDescent="0.35">
      <c r="A147" s="20" t="s">
        <v>992</v>
      </c>
      <c r="B147" s="21" t="s">
        <v>993</v>
      </c>
      <c r="C147" s="20" t="s">
        <v>994</v>
      </c>
      <c r="D147" s="20" t="s">
        <v>995</v>
      </c>
      <c r="E147" s="20" t="s">
        <v>793</v>
      </c>
      <c r="F147" s="23"/>
      <c r="G147" s="22"/>
      <c r="H147" s="65"/>
    </row>
    <row r="148" spans="1:8" ht="13.5" customHeight="1" x14ac:dyDescent="0.35">
      <c r="A148" s="20" t="s">
        <v>996</v>
      </c>
      <c r="B148" s="21" t="s">
        <v>997</v>
      </c>
      <c r="C148" s="20" t="s">
        <v>998</v>
      </c>
      <c r="D148" s="20" t="s">
        <v>999</v>
      </c>
      <c r="E148" s="20" t="s">
        <v>793</v>
      </c>
      <c r="F148" s="23"/>
      <c r="G148" s="22"/>
      <c r="H148" s="65"/>
    </row>
    <row r="149" spans="1:8" ht="13.5" customHeight="1" x14ac:dyDescent="0.3">
      <c r="A149" s="20" t="s">
        <v>1000</v>
      </c>
      <c r="B149" s="21" t="s">
        <v>1001</v>
      </c>
      <c r="C149" s="20" t="s">
        <v>1004</v>
      </c>
      <c r="D149" s="20" t="s">
        <v>1005</v>
      </c>
      <c r="E149" s="20" t="s">
        <v>1542</v>
      </c>
      <c r="F149" s="23"/>
      <c r="G149" s="20"/>
      <c r="H149" s="65"/>
    </row>
    <row r="150" spans="1:8" ht="13.5" customHeight="1" x14ac:dyDescent="0.35">
      <c r="A150" s="20" t="s">
        <v>1002</v>
      </c>
      <c r="B150" s="21" t="s">
        <v>1003</v>
      </c>
      <c r="C150" s="20" t="s">
        <v>1004</v>
      </c>
      <c r="D150" s="20" t="s">
        <v>1005</v>
      </c>
      <c r="E150" s="20" t="s">
        <v>781</v>
      </c>
      <c r="F150" s="23"/>
      <c r="G150" s="22"/>
      <c r="H150" s="65"/>
    </row>
    <row r="151" spans="1:8" ht="13.5" customHeight="1" x14ac:dyDescent="0.35">
      <c r="A151" s="20" t="s">
        <v>1006</v>
      </c>
      <c r="B151" s="21" t="s">
        <v>1007</v>
      </c>
      <c r="C151" s="20" t="s">
        <v>1008</v>
      </c>
      <c r="D151" s="20" t="s">
        <v>1009</v>
      </c>
      <c r="E151" s="20" t="s">
        <v>793</v>
      </c>
      <c r="F151" s="23"/>
      <c r="G151" s="22"/>
      <c r="H151" s="65"/>
    </row>
    <row r="152" spans="1:8" ht="13.5" customHeight="1" x14ac:dyDescent="0.35">
      <c r="A152" s="20" t="s">
        <v>1010</v>
      </c>
      <c r="B152" s="21" t="s">
        <v>1011</v>
      </c>
      <c r="C152" s="20" t="s">
        <v>1012</v>
      </c>
      <c r="D152" s="20"/>
      <c r="E152" s="20" t="s">
        <v>830</v>
      </c>
      <c r="F152" s="23"/>
      <c r="G152" s="22"/>
      <c r="H152" s="65"/>
    </row>
    <row r="153" spans="1:8" ht="13.5" customHeight="1" x14ac:dyDescent="0.35">
      <c r="A153" s="20" t="s">
        <v>1013</v>
      </c>
      <c r="B153" s="21" t="s">
        <v>1014</v>
      </c>
      <c r="C153" s="20" t="s">
        <v>1015</v>
      </c>
      <c r="D153" s="20"/>
      <c r="E153" s="20" t="s">
        <v>830</v>
      </c>
      <c r="F153" s="23"/>
      <c r="G153" s="22"/>
      <c r="H153" s="65"/>
    </row>
    <row r="154" spans="1:8" ht="13.5" customHeight="1" x14ac:dyDescent="0.35">
      <c r="A154" s="20" t="s">
        <v>1016</v>
      </c>
      <c r="B154" s="21" t="s">
        <v>1017</v>
      </c>
      <c r="C154" s="20" t="s">
        <v>1018</v>
      </c>
      <c r="D154" s="20"/>
      <c r="E154" s="20" t="s">
        <v>830</v>
      </c>
      <c r="F154" s="23"/>
      <c r="G154" s="22"/>
      <c r="H154" s="65"/>
    </row>
    <row r="155" spans="1:8" ht="13.5" customHeight="1" x14ac:dyDescent="0.35">
      <c r="A155" s="20" t="s">
        <v>1019</v>
      </c>
      <c r="B155" s="21" t="s">
        <v>1020</v>
      </c>
      <c r="C155" s="20" t="s">
        <v>1021</v>
      </c>
      <c r="D155" s="20"/>
      <c r="E155" s="20" t="s">
        <v>830</v>
      </c>
      <c r="F155" s="23"/>
      <c r="G155" s="22"/>
      <c r="H155" s="65"/>
    </row>
    <row r="156" spans="1:8" ht="13.5" customHeight="1" x14ac:dyDescent="0.35">
      <c r="A156" s="20" t="s">
        <v>1022</v>
      </c>
      <c r="B156" s="21" t="s">
        <v>1023</v>
      </c>
      <c r="C156" s="20" t="s">
        <v>1024</v>
      </c>
      <c r="D156" s="20"/>
      <c r="E156" s="20" t="s">
        <v>830</v>
      </c>
      <c r="F156" s="23"/>
      <c r="G156" s="22"/>
      <c r="H156" s="65"/>
    </row>
    <row r="157" spans="1:8" ht="13.5" customHeight="1" x14ac:dyDescent="0.35">
      <c r="A157" s="20" t="s">
        <v>1025</v>
      </c>
      <c r="B157" s="21" t="s">
        <v>1026</v>
      </c>
      <c r="C157" s="20" t="s">
        <v>1027</v>
      </c>
      <c r="D157" s="20"/>
      <c r="E157" s="20" t="s">
        <v>830</v>
      </c>
      <c r="F157" s="23"/>
      <c r="G157" s="22"/>
      <c r="H157" s="65"/>
    </row>
    <row r="158" spans="1:8" ht="13.5" customHeight="1" x14ac:dyDescent="0.35">
      <c r="A158" s="20" t="s">
        <v>1028</v>
      </c>
      <c r="B158" s="21" t="s">
        <v>1029</v>
      </c>
      <c r="C158" s="20" t="s">
        <v>1030</v>
      </c>
      <c r="D158" s="20"/>
      <c r="E158" s="20" t="s">
        <v>830</v>
      </c>
      <c r="F158" s="23"/>
      <c r="G158" s="22"/>
      <c r="H158" s="65"/>
    </row>
    <row r="159" spans="1:8" ht="13.5" customHeight="1" x14ac:dyDescent="0.35">
      <c r="A159" s="20" t="s">
        <v>1031</v>
      </c>
      <c r="B159" s="21" t="s">
        <v>1032</v>
      </c>
      <c r="C159" s="20" t="s">
        <v>1033</v>
      </c>
      <c r="D159" s="20"/>
      <c r="E159" s="20" t="s">
        <v>830</v>
      </c>
      <c r="F159" s="23"/>
      <c r="G159" s="22"/>
      <c r="H159" s="65"/>
    </row>
    <row r="160" spans="1:8" ht="13.5" customHeight="1" x14ac:dyDescent="0.35">
      <c r="A160" s="20" t="s">
        <v>1034</v>
      </c>
      <c r="B160" s="21" t="s">
        <v>1035</v>
      </c>
      <c r="C160" s="20" t="s">
        <v>1036</v>
      </c>
      <c r="D160" s="20"/>
      <c r="E160" s="20" t="s">
        <v>830</v>
      </c>
      <c r="F160" s="23"/>
      <c r="G160" s="22"/>
      <c r="H160" s="65"/>
    </row>
    <row r="161" spans="1:8" ht="13.5" customHeight="1" x14ac:dyDescent="0.35">
      <c r="A161" s="20" t="s">
        <v>1037</v>
      </c>
      <c r="B161" s="21" t="s">
        <v>1038</v>
      </c>
      <c r="C161" s="20" t="s">
        <v>1039</v>
      </c>
      <c r="D161" s="20"/>
      <c r="E161" s="20" t="s">
        <v>830</v>
      </c>
      <c r="F161" s="23"/>
      <c r="G161" s="22"/>
      <c r="H161" s="65"/>
    </row>
    <row r="162" spans="1:8" ht="13.5" customHeight="1" x14ac:dyDescent="0.35">
      <c r="A162" s="20" t="s">
        <v>1040</v>
      </c>
      <c r="B162" s="21" t="s">
        <v>1041</v>
      </c>
      <c r="C162" s="20" t="s">
        <v>1042</v>
      </c>
      <c r="D162" s="20"/>
      <c r="E162" s="20" t="s">
        <v>830</v>
      </c>
      <c r="F162" s="23"/>
      <c r="G162" s="22"/>
      <c r="H162" s="65"/>
    </row>
    <row r="163" spans="1:8" ht="13.5" customHeight="1" x14ac:dyDescent="0.35">
      <c r="A163" s="20" t="s">
        <v>1043</v>
      </c>
      <c r="B163" s="21" t="s">
        <v>1044</v>
      </c>
      <c r="C163" s="20" t="s">
        <v>1045</v>
      </c>
      <c r="D163" s="20"/>
      <c r="E163" s="20" t="s">
        <v>830</v>
      </c>
      <c r="F163" s="23"/>
      <c r="G163" s="22"/>
      <c r="H163" s="65"/>
    </row>
    <row r="164" spans="1:8" ht="13.5" customHeight="1" x14ac:dyDescent="0.35">
      <c r="A164" s="20" t="s">
        <v>1046</v>
      </c>
      <c r="B164" s="21" t="s">
        <v>1047</v>
      </c>
      <c r="C164" s="20" t="s">
        <v>1048</v>
      </c>
      <c r="D164" s="20"/>
      <c r="E164" s="20" t="s">
        <v>830</v>
      </c>
      <c r="F164" s="23"/>
      <c r="G164" s="22"/>
      <c r="H164" s="65"/>
    </row>
    <row r="165" spans="1:8" ht="13.5" customHeight="1" x14ac:dyDescent="0.35">
      <c r="A165" s="20" t="s">
        <v>1049</v>
      </c>
      <c r="B165" s="21" t="s">
        <v>1050</v>
      </c>
      <c r="C165" s="20" t="s">
        <v>1051</v>
      </c>
      <c r="D165" s="20"/>
      <c r="E165" s="20" t="s">
        <v>830</v>
      </c>
      <c r="F165" s="23"/>
      <c r="G165" s="22"/>
      <c r="H165" s="65"/>
    </row>
    <row r="166" spans="1:8" ht="13.5" customHeight="1" x14ac:dyDescent="0.3">
      <c r="A166" s="20" t="s">
        <v>1052</v>
      </c>
      <c r="B166" s="21" t="s">
        <v>813</v>
      </c>
      <c r="C166" s="20" t="s">
        <v>1551</v>
      </c>
      <c r="D166" s="20"/>
      <c r="E166" s="20" t="s">
        <v>1542</v>
      </c>
      <c r="F166" s="23"/>
      <c r="G166" s="20"/>
      <c r="H166" s="65"/>
    </row>
    <row r="167" spans="1:8" ht="13.5" customHeight="1" x14ac:dyDescent="0.3">
      <c r="A167" s="20" t="s">
        <v>1053</v>
      </c>
      <c r="B167" s="21" t="s">
        <v>1054</v>
      </c>
      <c r="C167" s="20" t="s">
        <v>1057</v>
      </c>
      <c r="D167" s="20" t="s">
        <v>1058</v>
      </c>
      <c r="E167" s="20" t="s">
        <v>1542</v>
      </c>
      <c r="F167" s="23"/>
      <c r="G167" s="20"/>
      <c r="H167" s="65"/>
    </row>
    <row r="168" spans="1:8" ht="13.5" customHeight="1" x14ac:dyDescent="0.35">
      <c r="A168" s="20" t="s">
        <v>1055</v>
      </c>
      <c r="B168" s="21" t="s">
        <v>1056</v>
      </c>
      <c r="C168" s="20" t="s">
        <v>1057</v>
      </c>
      <c r="D168" s="20" t="s">
        <v>1058</v>
      </c>
      <c r="E168" s="20" t="s">
        <v>781</v>
      </c>
      <c r="F168" s="23"/>
      <c r="G168" s="22"/>
      <c r="H168" s="65"/>
    </row>
    <row r="169" spans="1:8" ht="13.5" customHeight="1" x14ac:dyDescent="0.35">
      <c r="A169" s="20" t="s">
        <v>1059</v>
      </c>
      <c r="B169" s="21" t="s">
        <v>1060</v>
      </c>
      <c r="C169" s="20" t="s">
        <v>1061</v>
      </c>
      <c r="D169" s="20" t="s">
        <v>1062</v>
      </c>
      <c r="E169" s="20" t="s">
        <v>793</v>
      </c>
      <c r="F169" s="23"/>
      <c r="G169" s="22"/>
      <c r="H169" s="65"/>
    </row>
    <row r="170" spans="1:8" ht="13.5" customHeight="1" x14ac:dyDescent="0.35">
      <c r="A170" s="20" t="s">
        <v>1063</v>
      </c>
      <c r="B170" s="21" t="s">
        <v>265</v>
      </c>
      <c r="C170" s="21" t="s">
        <v>295</v>
      </c>
      <c r="D170" s="21" t="s">
        <v>1392</v>
      </c>
      <c r="E170" s="21" t="s">
        <v>793</v>
      </c>
      <c r="F170" s="21" t="s">
        <v>1455</v>
      </c>
      <c r="G170" s="22"/>
      <c r="H170" s="65"/>
    </row>
    <row r="171" spans="1:8" ht="13.5" customHeight="1" x14ac:dyDescent="0.35">
      <c r="A171" s="20" t="s">
        <v>1481</v>
      </c>
      <c r="B171" s="21" t="s">
        <v>1474</v>
      </c>
      <c r="C171" s="20" t="s">
        <v>1472</v>
      </c>
      <c r="D171" s="20" t="s">
        <v>1473</v>
      </c>
      <c r="E171" s="21" t="s">
        <v>781</v>
      </c>
      <c r="F171" s="20" t="s">
        <v>1480</v>
      </c>
      <c r="G171" s="22"/>
      <c r="H171" s="65"/>
    </row>
    <row r="172" spans="1:8" ht="13.5" customHeight="1" x14ac:dyDescent="0.35">
      <c r="A172" s="20" t="s">
        <v>1064</v>
      </c>
      <c r="B172" s="21" t="s">
        <v>819</v>
      </c>
      <c r="C172" s="20" t="s">
        <v>1393</v>
      </c>
      <c r="D172" s="21" t="s">
        <v>820</v>
      </c>
      <c r="E172" s="21" t="s">
        <v>793</v>
      </c>
      <c r="F172" s="23"/>
      <c r="G172" s="22"/>
      <c r="H172" s="65"/>
    </row>
    <row r="173" spans="1:8" ht="13.5" customHeight="1" x14ac:dyDescent="0.3">
      <c r="A173" s="20" t="s">
        <v>1065</v>
      </c>
      <c r="B173" s="21" t="s">
        <v>1066</v>
      </c>
      <c r="C173" s="20" t="s">
        <v>1562</v>
      </c>
      <c r="D173" s="21"/>
      <c r="E173" s="20" t="s">
        <v>1542</v>
      </c>
      <c r="F173" s="23"/>
      <c r="G173" s="20"/>
      <c r="H173" s="65"/>
    </row>
    <row r="174" spans="1:8" ht="13.5" customHeight="1" x14ac:dyDescent="0.3">
      <c r="A174" s="20" t="s">
        <v>1067</v>
      </c>
      <c r="B174" s="21" t="s">
        <v>1068</v>
      </c>
      <c r="C174" s="20" t="s">
        <v>1071</v>
      </c>
      <c r="D174" s="21" t="s">
        <v>1072</v>
      </c>
      <c r="E174" s="20" t="s">
        <v>1542</v>
      </c>
      <c r="F174" s="23"/>
      <c r="G174" s="20"/>
      <c r="H174" s="65"/>
    </row>
    <row r="175" spans="1:8" ht="13.5" customHeight="1" x14ac:dyDescent="0.35">
      <c r="A175" s="20" t="s">
        <v>1069</v>
      </c>
      <c r="B175" s="21" t="s">
        <v>1070</v>
      </c>
      <c r="C175" s="20" t="s">
        <v>1071</v>
      </c>
      <c r="D175" s="21" t="s">
        <v>1072</v>
      </c>
      <c r="E175" s="20" t="s">
        <v>781</v>
      </c>
      <c r="F175" s="23"/>
      <c r="G175" s="22"/>
      <c r="H175" s="65"/>
    </row>
    <row r="176" spans="1:8" ht="13.5" customHeight="1" x14ac:dyDescent="0.35">
      <c r="A176" s="20" t="s">
        <v>1073</v>
      </c>
      <c r="B176" s="21" t="s">
        <v>1074</v>
      </c>
      <c r="C176" s="20" t="s">
        <v>1075</v>
      </c>
      <c r="D176" s="21" t="s">
        <v>1076</v>
      </c>
      <c r="E176" s="20" t="s">
        <v>793</v>
      </c>
      <c r="F176" s="23"/>
      <c r="G176" s="22"/>
      <c r="H176" s="65"/>
    </row>
    <row r="177" spans="1:8" ht="13.5" customHeight="1" x14ac:dyDescent="0.3">
      <c r="A177" s="20" t="s">
        <v>1077</v>
      </c>
      <c r="B177" s="21" t="s">
        <v>1078</v>
      </c>
      <c r="C177" s="20" t="s">
        <v>1560</v>
      </c>
      <c r="D177" s="21"/>
      <c r="E177" s="20" t="s">
        <v>1542</v>
      </c>
      <c r="F177" s="23"/>
      <c r="G177" s="20"/>
      <c r="H177" s="65"/>
    </row>
    <row r="178" spans="1:8" ht="13.5" customHeight="1" x14ac:dyDescent="0.3">
      <c r="A178" s="20" t="s">
        <v>1079</v>
      </c>
      <c r="B178" s="21" t="s">
        <v>1080</v>
      </c>
      <c r="C178" s="20" t="s">
        <v>1563</v>
      </c>
      <c r="D178" s="21"/>
      <c r="E178" s="20" t="s">
        <v>1542</v>
      </c>
      <c r="F178" s="23"/>
      <c r="G178" s="20"/>
      <c r="H178" s="65"/>
    </row>
    <row r="179" spans="1:8" ht="13.5" customHeight="1" x14ac:dyDescent="0.3">
      <c r="A179" s="20" t="s">
        <v>1081</v>
      </c>
      <c r="B179" s="21" t="s">
        <v>1082</v>
      </c>
      <c r="C179" s="20" t="s">
        <v>1561</v>
      </c>
      <c r="D179" s="21"/>
      <c r="E179" s="20" t="s">
        <v>1542</v>
      </c>
      <c r="F179" s="23"/>
      <c r="G179" s="20"/>
      <c r="H179" s="65"/>
    </row>
    <row r="180" spans="1:8" ht="13.5" customHeight="1" x14ac:dyDescent="0.35">
      <c r="A180" s="20" t="s">
        <v>1083</v>
      </c>
      <c r="B180" s="21" t="s">
        <v>1084</v>
      </c>
      <c r="C180" s="20" t="s">
        <v>1085</v>
      </c>
      <c r="D180" s="21"/>
      <c r="E180" s="20" t="s">
        <v>781</v>
      </c>
      <c r="F180" s="23"/>
      <c r="G180" s="22"/>
      <c r="H180" s="65"/>
    </row>
    <row r="181" spans="1:8" ht="13.5" customHeight="1" x14ac:dyDescent="0.35">
      <c r="A181" s="20" t="s">
        <v>1086</v>
      </c>
      <c r="B181" s="21" t="s">
        <v>1087</v>
      </c>
      <c r="C181" s="20" t="s">
        <v>1088</v>
      </c>
      <c r="D181" s="21" t="s">
        <v>1089</v>
      </c>
      <c r="E181" s="20" t="s">
        <v>781</v>
      </c>
      <c r="F181" s="23"/>
      <c r="G181" s="22"/>
      <c r="H181" s="65"/>
    </row>
    <row r="182" spans="1:8" ht="13.5" customHeight="1" x14ac:dyDescent="0.35">
      <c r="A182" s="20" t="s">
        <v>1090</v>
      </c>
      <c r="B182" s="21" t="s">
        <v>1091</v>
      </c>
      <c r="C182" s="20" t="s">
        <v>1092</v>
      </c>
      <c r="D182" s="21"/>
      <c r="E182" s="20" t="s">
        <v>781</v>
      </c>
      <c r="F182" s="23"/>
      <c r="G182" s="22"/>
      <c r="H182" s="65"/>
    </row>
    <row r="183" spans="1:8" ht="13.5" customHeight="1" x14ac:dyDescent="0.35">
      <c r="A183" s="20" t="s">
        <v>1093</v>
      </c>
      <c r="B183" s="21" t="s">
        <v>1094</v>
      </c>
      <c r="C183" s="20" t="s">
        <v>1095</v>
      </c>
      <c r="D183" s="21" t="s">
        <v>1096</v>
      </c>
      <c r="E183" s="20" t="s">
        <v>781</v>
      </c>
      <c r="F183" s="23"/>
      <c r="G183" s="22"/>
      <c r="H183" s="65"/>
    </row>
    <row r="184" spans="1:8" ht="13.5" customHeight="1" x14ac:dyDescent="0.35">
      <c r="A184" s="20" t="s">
        <v>1097</v>
      </c>
      <c r="B184" s="21" t="s">
        <v>140</v>
      </c>
      <c r="C184" s="20" t="s">
        <v>850</v>
      </c>
      <c r="D184" s="21" t="s">
        <v>1394</v>
      </c>
      <c r="E184" s="88" t="s">
        <v>793</v>
      </c>
      <c r="F184" s="23"/>
      <c r="G184" s="22"/>
      <c r="H184" s="65"/>
    </row>
    <row r="185" spans="1:8" ht="13.5" customHeight="1" x14ac:dyDescent="0.3">
      <c r="A185" s="20" t="s">
        <v>1098</v>
      </c>
      <c r="B185" s="21" t="s">
        <v>1099</v>
      </c>
      <c r="C185" s="20" t="s">
        <v>1102</v>
      </c>
      <c r="D185" s="21" t="s">
        <v>1103</v>
      </c>
      <c r="E185" s="20" t="s">
        <v>1542</v>
      </c>
      <c r="F185" s="23"/>
      <c r="G185" s="20"/>
      <c r="H185" s="65"/>
    </row>
    <row r="186" spans="1:8" ht="13.5" customHeight="1" x14ac:dyDescent="0.35">
      <c r="A186" s="20" t="s">
        <v>1100</v>
      </c>
      <c r="B186" s="21" t="s">
        <v>1101</v>
      </c>
      <c r="C186" s="20" t="s">
        <v>1102</v>
      </c>
      <c r="D186" s="21" t="s">
        <v>1103</v>
      </c>
      <c r="E186" s="20" t="s">
        <v>781</v>
      </c>
      <c r="F186" s="23"/>
      <c r="G186" s="22"/>
      <c r="H186" s="65"/>
    </row>
    <row r="187" spans="1:8" ht="13.5" customHeight="1" x14ac:dyDescent="0.35">
      <c r="A187" s="20" t="s">
        <v>1104</v>
      </c>
      <c r="B187" s="21" t="s">
        <v>1105</v>
      </c>
      <c r="C187" s="20" t="s">
        <v>1106</v>
      </c>
      <c r="D187" s="21" t="s">
        <v>1107</v>
      </c>
      <c r="E187" s="20" t="s">
        <v>793</v>
      </c>
      <c r="F187" s="23"/>
      <c r="G187" s="22"/>
      <c r="H187" s="65"/>
    </row>
    <row r="188" spans="1:8" ht="13.5" customHeight="1" x14ac:dyDescent="0.3">
      <c r="A188" s="20" t="s">
        <v>1108</v>
      </c>
      <c r="B188" s="21" t="s">
        <v>1109</v>
      </c>
      <c r="C188" s="20" t="s">
        <v>1559</v>
      </c>
      <c r="D188" s="21"/>
      <c r="E188" s="20" t="s">
        <v>1542</v>
      </c>
      <c r="F188" s="23"/>
      <c r="G188" s="20"/>
      <c r="H188" s="65"/>
    </row>
    <row r="189" spans="1:8" ht="13.5" customHeight="1" x14ac:dyDescent="0.3">
      <c r="A189" s="20" t="s">
        <v>1110</v>
      </c>
      <c r="B189" s="21" t="s">
        <v>1111</v>
      </c>
      <c r="C189" s="20" t="s">
        <v>1114</v>
      </c>
      <c r="D189" s="21" t="s">
        <v>1115</v>
      </c>
      <c r="E189" s="20" t="s">
        <v>1542</v>
      </c>
      <c r="F189" s="23"/>
      <c r="G189" s="20"/>
      <c r="H189" s="65"/>
    </row>
    <row r="190" spans="1:8" ht="13.5" customHeight="1" x14ac:dyDescent="0.35">
      <c r="A190" s="20" t="s">
        <v>1112</v>
      </c>
      <c r="B190" s="21" t="s">
        <v>1113</v>
      </c>
      <c r="C190" s="20" t="s">
        <v>1114</v>
      </c>
      <c r="D190" s="21" t="s">
        <v>1115</v>
      </c>
      <c r="E190" s="20" t="s">
        <v>781</v>
      </c>
      <c r="F190" s="24"/>
      <c r="G190" s="25"/>
      <c r="H190" s="65"/>
    </row>
    <row r="191" spans="1:8" ht="13.5" customHeight="1" x14ac:dyDescent="0.35">
      <c r="A191" s="20" t="s">
        <v>1116</v>
      </c>
      <c r="B191" s="21" t="s">
        <v>226</v>
      </c>
      <c r="C191" s="20" t="s">
        <v>1117</v>
      </c>
      <c r="D191" s="21" t="s">
        <v>792</v>
      </c>
      <c r="E191" s="20" t="s">
        <v>222</v>
      </c>
      <c r="F191" s="23"/>
      <c r="G191" s="22"/>
      <c r="H191" s="65"/>
    </row>
    <row r="192" spans="1:8" ht="13.5" customHeight="1" x14ac:dyDescent="0.35">
      <c r="A192" s="20" t="s">
        <v>1118</v>
      </c>
      <c r="B192" s="21" t="s">
        <v>44</v>
      </c>
      <c r="C192" s="20" t="s">
        <v>543</v>
      </c>
      <c r="D192" s="21"/>
      <c r="E192" s="20" t="s">
        <v>222</v>
      </c>
      <c r="F192" s="23"/>
      <c r="G192" s="22"/>
      <c r="H192" s="65"/>
    </row>
    <row r="193" spans="1:8" ht="13.5" customHeight="1" x14ac:dyDescent="0.35">
      <c r="A193" s="20" t="s">
        <v>1119</v>
      </c>
      <c r="B193" s="21" t="s">
        <v>1120</v>
      </c>
      <c r="C193" s="20" t="s">
        <v>1121</v>
      </c>
      <c r="D193" s="20" t="s">
        <v>1462</v>
      </c>
      <c r="E193" s="20" t="s">
        <v>1122</v>
      </c>
      <c r="F193" s="23"/>
      <c r="G193" s="22"/>
      <c r="H193" s="65"/>
    </row>
    <row r="194" spans="1:8" ht="13.5" customHeight="1" x14ac:dyDescent="0.35">
      <c r="A194" s="20" t="s">
        <v>1123</v>
      </c>
      <c r="B194" s="21" t="s">
        <v>1346</v>
      </c>
      <c r="C194" s="20" t="s">
        <v>1124</v>
      </c>
      <c r="D194" s="20"/>
      <c r="E194" s="20" t="s">
        <v>830</v>
      </c>
      <c r="F194" s="23"/>
      <c r="G194" s="22"/>
      <c r="H194" s="65"/>
    </row>
    <row r="195" spans="1:8" ht="13.5" customHeight="1" x14ac:dyDescent="0.35">
      <c r="A195" s="20" t="s">
        <v>1125</v>
      </c>
      <c r="B195" s="21" t="s">
        <v>1347</v>
      </c>
      <c r="C195" s="20" t="s">
        <v>1126</v>
      </c>
      <c r="D195" s="20"/>
      <c r="E195" s="20" t="s">
        <v>830</v>
      </c>
      <c r="F195" s="23"/>
      <c r="G195" s="22"/>
      <c r="H195" s="65"/>
    </row>
    <row r="196" spans="1:8" ht="13.5" customHeight="1" x14ac:dyDescent="0.35">
      <c r="A196" s="20" t="s">
        <v>1127</v>
      </c>
      <c r="B196" s="21" t="s">
        <v>1128</v>
      </c>
      <c r="C196" s="20" t="s">
        <v>1129</v>
      </c>
      <c r="D196" s="20"/>
      <c r="E196" s="20" t="s">
        <v>222</v>
      </c>
      <c r="F196" s="23"/>
      <c r="G196" s="22"/>
      <c r="H196" s="65"/>
    </row>
    <row r="197" spans="1:8" ht="13.5" customHeight="1" x14ac:dyDescent="0.35">
      <c r="A197" s="20" t="s">
        <v>1130</v>
      </c>
      <c r="B197" s="21" t="s">
        <v>1348</v>
      </c>
      <c r="C197" s="20" t="s">
        <v>1129</v>
      </c>
      <c r="D197" s="20"/>
      <c r="E197" s="20" t="s">
        <v>222</v>
      </c>
      <c r="F197" s="23"/>
      <c r="G197" s="22"/>
      <c r="H197" s="65"/>
    </row>
    <row r="198" spans="1:8" ht="13.5" customHeight="1" x14ac:dyDescent="0.35">
      <c r="A198" s="20" t="s">
        <v>1131</v>
      </c>
      <c r="B198" s="21" t="s">
        <v>797</v>
      </c>
      <c r="C198" s="20" t="s">
        <v>798</v>
      </c>
      <c r="D198" s="20" t="s">
        <v>799</v>
      </c>
      <c r="E198" s="20" t="s">
        <v>222</v>
      </c>
      <c r="F198" s="23"/>
      <c r="G198" s="22"/>
      <c r="H198" s="65"/>
    </row>
    <row r="199" spans="1:8" ht="13.5" customHeight="1" x14ac:dyDescent="0.35">
      <c r="A199" s="20" t="s">
        <v>1132</v>
      </c>
      <c r="B199" s="21" t="s">
        <v>802</v>
      </c>
      <c r="C199" s="20" t="s">
        <v>803</v>
      </c>
      <c r="D199" s="20" t="s">
        <v>804</v>
      </c>
      <c r="E199" s="20" t="s">
        <v>222</v>
      </c>
      <c r="F199" s="23"/>
      <c r="G199" s="22"/>
      <c r="H199" s="65"/>
    </row>
    <row r="200" spans="1:8" ht="13.5" customHeight="1" x14ac:dyDescent="0.35">
      <c r="A200" s="20" t="s">
        <v>1133</v>
      </c>
      <c r="B200" s="21" t="s">
        <v>806</v>
      </c>
      <c r="C200" s="20" t="s">
        <v>1134</v>
      </c>
      <c r="D200" s="20" t="s">
        <v>1135</v>
      </c>
      <c r="E200" s="20" t="s">
        <v>1136</v>
      </c>
      <c r="F200" s="23"/>
      <c r="G200" s="22"/>
      <c r="H200" s="65"/>
    </row>
    <row r="201" spans="1:8" ht="13.5" customHeight="1" x14ac:dyDescent="0.35">
      <c r="A201" s="20" t="s">
        <v>1137</v>
      </c>
      <c r="B201" s="21" t="s">
        <v>1349</v>
      </c>
      <c r="C201" s="20" t="s">
        <v>1138</v>
      </c>
      <c r="D201" s="20" t="s">
        <v>1463</v>
      </c>
      <c r="E201" s="20" t="s">
        <v>1136</v>
      </c>
      <c r="F201" s="23"/>
      <c r="G201" s="22"/>
      <c r="H201" s="65"/>
    </row>
    <row r="202" spans="1:8" ht="13.5" customHeight="1" x14ac:dyDescent="0.35">
      <c r="A202" s="20" t="s">
        <v>1139</v>
      </c>
      <c r="B202" s="21" t="s">
        <v>1140</v>
      </c>
      <c r="C202" s="20" t="s">
        <v>1141</v>
      </c>
      <c r="D202" s="20" t="s">
        <v>1142</v>
      </c>
      <c r="E202" s="20" t="s">
        <v>1122</v>
      </c>
      <c r="F202" s="23"/>
      <c r="G202" s="22"/>
      <c r="H202" s="65"/>
    </row>
    <row r="203" spans="1:8" ht="13.5" customHeight="1" x14ac:dyDescent="0.35">
      <c r="A203" s="20" t="s">
        <v>1143</v>
      </c>
      <c r="B203" s="21" t="s">
        <v>810</v>
      </c>
      <c r="C203" s="20" t="s">
        <v>811</v>
      </c>
      <c r="D203" s="20" t="s">
        <v>170</v>
      </c>
      <c r="E203" s="20" t="s">
        <v>1144</v>
      </c>
      <c r="F203" s="23"/>
      <c r="G203" s="22"/>
      <c r="H203" s="65"/>
    </row>
    <row r="204" spans="1:8" ht="13.5" customHeight="1" x14ac:dyDescent="0.35">
      <c r="A204" s="20" t="s">
        <v>1145</v>
      </c>
      <c r="B204" s="21" t="s">
        <v>262</v>
      </c>
      <c r="C204" s="20" t="s">
        <v>164</v>
      </c>
      <c r="D204" s="20" t="s">
        <v>815</v>
      </c>
      <c r="E204" s="20" t="s">
        <v>222</v>
      </c>
      <c r="F204" s="23"/>
      <c r="G204" s="22"/>
      <c r="H204" s="65"/>
    </row>
    <row r="205" spans="1:8" ht="13.5" customHeight="1" x14ac:dyDescent="0.35">
      <c r="A205" s="20" t="s">
        <v>1146</v>
      </c>
      <c r="B205" s="21" t="s">
        <v>265</v>
      </c>
      <c r="C205" s="20" t="s">
        <v>295</v>
      </c>
      <c r="D205" s="20" t="s">
        <v>1147</v>
      </c>
      <c r="E205" s="20" t="s">
        <v>222</v>
      </c>
      <c r="F205" s="20" t="s">
        <v>1455</v>
      </c>
      <c r="G205" s="22"/>
      <c r="H205" s="65"/>
    </row>
    <row r="206" spans="1:8" ht="13.5" customHeight="1" x14ac:dyDescent="0.35">
      <c r="A206" s="20" t="s">
        <v>1148</v>
      </c>
      <c r="B206" s="21" t="s">
        <v>1149</v>
      </c>
      <c r="C206" s="20" t="s">
        <v>1150</v>
      </c>
      <c r="D206" s="20" t="s">
        <v>1464</v>
      </c>
      <c r="E206" s="20" t="s">
        <v>222</v>
      </c>
      <c r="F206" s="20" t="s">
        <v>1571</v>
      </c>
      <c r="G206" s="22"/>
      <c r="H206" s="65"/>
    </row>
    <row r="207" spans="1:8" ht="13.5" customHeight="1" x14ac:dyDescent="0.35">
      <c r="A207" s="20" t="s">
        <v>1151</v>
      </c>
      <c r="B207" s="21" t="s">
        <v>1152</v>
      </c>
      <c r="C207" s="20" t="s">
        <v>1153</v>
      </c>
      <c r="D207" s="20"/>
      <c r="E207" s="20" t="s">
        <v>1122</v>
      </c>
      <c r="F207" s="24"/>
      <c r="G207" s="25"/>
      <c r="H207" s="65"/>
    </row>
    <row r="208" spans="1:8" ht="13.5" customHeight="1" x14ac:dyDescent="0.35">
      <c r="A208" s="20" t="s">
        <v>1482</v>
      </c>
      <c r="B208" s="21" t="s">
        <v>1483</v>
      </c>
      <c r="C208" s="20" t="s">
        <v>1485</v>
      </c>
      <c r="D208" s="20" t="s">
        <v>1484</v>
      </c>
      <c r="E208" s="20" t="s">
        <v>222</v>
      </c>
      <c r="F208" s="20" t="s">
        <v>1480</v>
      </c>
      <c r="G208" s="25"/>
      <c r="H208" s="65"/>
    </row>
    <row r="209" spans="1:8" ht="13.5" customHeight="1" x14ac:dyDescent="0.35">
      <c r="A209" s="20" t="s">
        <v>1154</v>
      </c>
      <c r="B209" s="21" t="s">
        <v>822</v>
      </c>
      <c r="C209" s="20" t="s">
        <v>823</v>
      </c>
      <c r="D209" s="20" t="s">
        <v>824</v>
      </c>
      <c r="E209" s="20" t="s">
        <v>222</v>
      </c>
      <c r="F209" s="24"/>
      <c r="G209" s="25"/>
      <c r="H209" s="65"/>
    </row>
    <row r="210" spans="1:8" ht="13.5" customHeight="1" x14ac:dyDescent="0.35">
      <c r="A210" s="20" t="s">
        <v>1155</v>
      </c>
      <c r="B210" s="21" t="s">
        <v>271</v>
      </c>
      <c r="C210" s="20" t="s">
        <v>1156</v>
      </c>
      <c r="D210" s="20"/>
      <c r="E210" s="20" t="s">
        <v>222</v>
      </c>
      <c r="F210" s="87"/>
      <c r="G210" s="22"/>
      <c r="H210" s="65"/>
    </row>
    <row r="211" spans="1:8" ht="13.5" customHeight="1" x14ac:dyDescent="0.35">
      <c r="A211" s="20" t="s">
        <v>1157</v>
      </c>
      <c r="B211" s="21" t="s">
        <v>1158</v>
      </c>
      <c r="C211" s="20" t="s">
        <v>1159</v>
      </c>
      <c r="D211" s="20"/>
      <c r="E211" s="20" t="s">
        <v>830</v>
      </c>
      <c r="F211" s="87"/>
      <c r="G211" s="22"/>
      <c r="H211" s="65"/>
    </row>
    <row r="212" spans="1:8" ht="13.5" customHeight="1" x14ac:dyDescent="0.35">
      <c r="A212" s="20" t="s">
        <v>1160</v>
      </c>
      <c r="B212" s="21" t="s">
        <v>1350</v>
      </c>
      <c r="C212" s="20" t="s">
        <v>1161</v>
      </c>
      <c r="D212" s="20"/>
      <c r="E212" s="20" t="s">
        <v>830</v>
      </c>
      <c r="F212" s="87"/>
      <c r="G212" s="22"/>
      <c r="H212" s="65"/>
    </row>
    <row r="213" spans="1:8" ht="13.5" customHeight="1" x14ac:dyDescent="0.35">
      <c r="A213" s="20" t="s">
        <v>1162</v>
      </c>
      <c r="B213" s="21" t="s">
        <v>1351</v>
      </c>
      <c r="C213" s="20" t="s">
        <v>1163</v>
      </c>
      <c r="D213" s="20"/>
      <c r="E213" s="20" t="s">
        <v>830</v>
      </c>
      <c r="F213" s="87"/>
      <c r="G213" s="22"/>
      <c r="H213" s="65"/>
    </row>
    <row r="214" spans="1:8" ht="13.5" customHeight="1" x14ac:dyDescent="0.35">
      <c r="A214" s="20" t="s">
        <v>1164</v>
      </c>
      <c r="B214" s="21" t="s">
        <v>1352</v>
      </c>
      <c r="C214" s="20" t="s">
        <v>1165</v>
      </c>
      <c r="D214" s="20"/>
      <c r="E214" s="20" t="s">
        <v>830</v>
      </c>
      <c r="F214" s="87"/>
      <c r="G214" s="22"/>
      <c r="H214" s="65"/>
    </row>
    <row r="215" spans="1:8" ht="13.5" customHeight="1" x14ac:dyDescent="0.35">
      <c r="A215" s="20" t="s">
        <v>1166</v>
      </c>
      <c r="B215" s="21" t="s">
        <v>1353</v>
      </c>
      <c r="C215" s="20" t="s">
        <v>1167</v>
      </c>
      <c r="D215" s="20"/>
      <c r="E215" s="20" t="s">
        <v>830</v>
      </c>
      <c r="F215" s="87"/>
      <c r="G215" s="22"/>
      <c r="H215" s="65"/>
    </row>
    <row r="216" spans="1:8" ht="13.5" customHeight="1" x14ac:dyDescent="0.35">
      <c r="A216" s="20" t="s">
        <v>1168</v>
      </c>
      <c r="B216" s="21" t="s">
        <v>1354</v>
      </c>
      <c r="C216" s="20" t="s">
        <v>1169</v>
      </c>
      <c r="D216" s="20"/>
      <c r="E216" s="20" t="s">
        <v>830</v>
      </c>
      <c r="F216" s="87"/>
      <c r="G216" s="22"/>
      <c r="H216" s="65"/>
    </row>
    <row r="217" spans="1:8" ht="13.5" customHeight="1" x14ac:dyDescent="0.35">
      <c r="A217" s="20" t="s">
        <v>1170</v>
      </c>
      <c r="B217" s="21" t="s">
        <v>1355</v>
      </c>
      <c r="C217" s="20" t="s">
        <v>1171</v>
      </c>
      <c r="D217" s="20"/>
      <c r="E217" s="20" t="s">
        <v>830</v>
      </c>
      <c r="F217" s="87"/>
      <c r="G217" s="22"/>
      <c r="H217" s="65"/>
    </row>
    <row r="218" spans="1:8" ht="13.5" customHeight="1" x14ac:dyDescent="0.35">
      <c r="A218" s="20" t="s">
        <v>1172</v>
      </c>
      <c r="B218" s="21" t="s">
        <v>1356</v>
      </c>
      <c r="C218" s="20" t="s">
        <v>1173</v>
      </c>
      <c r="D218" s="20"/>
      <c r="E218" s="20" t="s">
        <v>830</v>
      </c>
      <c r="F218" s="87"/>
      <c r="G218" s="22"/>
      <c r="H218" s="65"/>
    </row>
    <row r="219" spans="1:8" ht="13.5" customHeight="1" x14ac:dyDescent="0.35">
      <c r="A219" s="20" t="s">
        <v>1174</v>
      </c>
      <c r="B219" s="21" t="s">
        <v>140</v>
      </c>
      <c r="C219" s="20" t="s">
        <v>850</v>
      </c>
      <c r="D219" s="20" t="s">
        <v>851</v>
      </c>
      <c r="E219" s="20" t="s">
        <v>222</v>
      </c>
      <c r="F219" s="23"/>
      <c r="G219" s="22"/>
      <c r="H219" s="65"/>
    </row>
    <row r="220" spans="1:8" ht="13.5" customHeight="1" x14ac:dyDescent="0.35">
      <c r="A220" s="20" t="s">
        <v>1175</v>
      </c>
      <c r="B220" s="21" t="s">
        <v>853</v>
      </c>
      <c r="C220" s="20" t="s">
        <v>854</v>
      </c>
      <c r="D220" s="20"/>
      <c r="E220" s="20" t="s">
        <v>1144</v>
      </c>
      <c r="F220" s="24"/>
      <c r="G220" s="25"/>
      <c r="H220" s="65"/>
    </row>
    <row r="221" spans="1:8" ht="13.5" customHeight="1" x14ac:dyDescent="0.35">
      <c r="A221" s="20" t="s">
        <v>1176</v>
      </c>
      <c r="B221" s="21" t="s">
        <v>1357</v>
      </c>
      <c r="C221" s="20" t="s">
        <v>1177</v>
      </c>
      <c r="D221" s="20" t="s">
        <v>1178</v>
      </c>
      <c r="E221" s="20" t="s">
        <v>1136</v>
      </c>
      <c r="F221" s="23"/>
      <c r="G221" s="22"/>
      <c r="H221" s="65"/>
    </row>
    <row r="222" spans="1:8" ht="13.5" customHeight="1" x14ac:dyDescent="0.35">
      <c r="A222" s="20" t="s">
        <v>1179</v>
      </c>
      <c r="B222" s="21" t="s">
        <v>1358</v>
      </c>
      <c r="C222" s="20" t="s">
        <v>1180</v>
      </c>
      <c r="D222" s="20" t="s">
        <v>1181</v>
      </c>
      <c r="E222" s="20" t="s">
        <v>1136</v>
      </c>
      <c r="F222" s="23"/>
      <c r="G222" s="22"/>
      <c r="H222" s="65"/>
    </row>
    <row r="223" spans="1:8" ht="13.5" customHeight="1" x14ac:dyDescent="0.35">
      <c r="A223" s="20" t="s">
        <v>1182</v>
      </c>
      <c r="B223" s="21" t="s">
        <v>868</v>
      </c>
      <c r="C223" s="20" t="s">
        <v>869</v>
      </c>
      <c r="D223" s="20"/>
      <c r="E223" s="20" t="s">
        <v>1183</v>
      </c>
      <c r="F223" s="23"/>
      <c r="G223" s="22"/>
      <c r="H223" s="65"/>
    </row>
    <row r="224" spans="1:8" ht="13.5" customHeight="1" x14ac:dyDescent="0.35">
      <c r="A224" s="20" t="s">
        <v>1184</v>
      </c>
      <c r="B224" s="21" t="s">
        <v>1185</v>
      </c>
      <c r="C224" s="20" t="s">
        <v>1186</v>
      </c>
      <c r="D224" s="20"/>
      <c r="E224" s="20" t="s">
        <v>222</v>
      </c>
      <c r="F224" s="23"/>
      <c r="G224" s="22"/>
      <c r="H224" s="65"/>
    </row>
    <row r="225" spans="1:8" ht="13.5" customHeight="1" x14ac:dyDescent="0.35">
      <c r="A225" s="20" t="s">
        <v>1187</v>
      </c>
      <c r="B225" s="21" t="s">
        <v>871</v>
      </c>
      <c r="C225" s="20" t="s">
        <v>872</v>
      </c>
      <c r="D225" s="20"/>
      <c r="E225" s="20" t="s">
        <v>222</v>
      </c>
      <c r="F225" s="23"/>
      <c r="G225" s="22"/>
      <c r="H225" s="65"/>
    </row>
    <row r="226" spans="1:8" ht="13.5" customHeight="1" x14ac:dyDescent="0.35">
      <c r="A226" s="20" t="s">
        <v>1188</v>
      </c>
      <c r="B226" s="21" t="s">
        <v>874</v>
      </c>
      <c r="C226" s="20" t="s">
        <v>875</v>
      </c>
      <c r="D226" s="20"/>
      <c r="E226" s="20" t="s">
        <v>1183</v>
      </c>
      <c r="F226" s="23"/>
      <c r="G226" s="22"/>
      <c r="H226" s="65"/>
    </row>
    <row r="227" spans="1:8" ht="13.5" customHeight="1" x14ac:dyDescent="0.35">
      <c r="A227" s="20" t="s">
        <v>1189</v>
      </c>
      <c r="B227" s="21" t="s">
        <v>877</v>
      </c>
      <c r="C227" s="20" t="s">
        <v>878</v>
      </c>
      <c r="D227" s="20"/>
      <c r="E227" s="20" t="s">
        <v>1183</v>
      </c>
      <c r="F227" s="23"/>
      <c r="G227" s="22"/>
      <c r="H227" s="65"/>
    </row>
    <row r="228" spans="1:8" ht="13.5" customHeight="1" x14ac:dyDescent="0.35">
      <c r="A228" s="20" t="s">
        <v>1190</v>
      </c>
      <c r="B228" s="21" t="s">
        <v>880</v>
      </c>
      <c r="C228" s="20" t="s">
        <v>881</v>
      </c>
      <c r="D228" s="20"/>
      <c r="E228" s="20" t="s">
        <v>1183</v>
      </c>
      <c r="F228" s="23"/>
      <c r="G228" s="22"/>
      <c r="H228" s="65"/>
    </row>
    <row r="229" spans="1:8" ht="13.5" customHeight="1" x14ac:dyDescent="0.35">
      <c r="A229" s="20" t="s">
        <v>1191</v>
      </c>
      <c r="B229" s="21" t="s">
        <v>883</v>
      </c>
      <c r="C229" s="20" t="s">
        <v>884</v>
      </c>
      <c r="D229" s="20"/>
      <c r="E229" s="20" t="s">
        <v>1183</v>
      </c>
      <c r="F229" s="23"/>
      <c r="G229" s="22"/>
      <c r="H229" s="65"/>
    </row>
    <row r="230" spans="1:8" ht="13.5" customHeight="1" x14ac:dyDescent="0.35">
      <c r="A230" s="20" t="s">
        <v>1192</v>
      </c>
      <c r="B230" s="21" t="s">
        <v>886</v>
      </c>
      <c r="C230" s="20" t="s">
        <v>887</v>
      </c>
      <c r="D230" s="20"/>
      <c r="E230" s="20" t="s">
        <v>1183</v>
      </c>
      <c r="F230" s="23"/>
      <c r="G230" s="22"/>
      <c r="H230" s="65"/>
    </row>
    <row r="231" spans="1:8" ht="13.5" customHeight="1" x14ac:dyDescent="0.35">
      <c r="A231" s="20" t="s">
        <v>1193</v>
      </c>
      <c r="B231" s="21" t="s">
        <v>889</v>
      </c>
      <c r="C231" s="20" t="s">
        <v>890</v>
      </c>
      <c r="D231" s="20"/>
      <c r="E231" s="20" t="s">
        <v>1183</v>
      </c>
      <c r="F231" s="23"/>
      <c r="G231" s="22"/>
      <c r="H231" s="65"/>
    </row>
    <row r="232" spans="1:8" ht="13.5" customHeight="1" x14ac:dyDescent="0.35">
      <c r="A232" s="20" t="s">
        <v>1194</v>
      </c>
      <c r="B232" s="21" t="s">
        <v>892</v>
      </c>
      <c r="C232" s="20" t="s">
        <v>893</v>
      </c>
      <c r="D232" s="20"/>
      <c r="E232" s="20" t="s">
        <v>1183</v>
      </c>
      <c r="F232" s="23"/>
      <c r="G232" s="22"/>
      <c r="H232" s="65"/>
    </row>
    <row r="233" spans="1:8" ht="13.5" customHeight="1" x14ac:dyDescent="0.35">
      <c r="A233" s="20" t="s">
        <v>1195</v>
      </c>
      <c r="B233" s="21" t="s">
        <v>895</v>
      </c>
      <c r="C233" s="20" t="s">
        <v>896</v>
      </c>
      <c r="D233" s="20"/>
      <c r="E233" s="20" t="s">
        <v>1183</v>
      </c>
      <c r="F233" s="23"/>
      <c r="G233" s="22"/>
      <c r="H233" s="65"/>
    </row>
    <row r="234" spans="1:8" ht="13.5" customHeight="1" x14ac:dyDescent="0.35">
      <c r="A234" s="20" t="s">
        <v>1196</v>
      </c>
      <c r="B234" s="21" t="s">
        <v>898</v>
      </c>
      <c r="C234" s="20" t="s">
        <v>899</v>
      </c>
      <c r="D234" s="20"/>
      <c r="E234" s="20" t="s">
        <v>1183</v>
      </c>
      <c r="F234" s="23"/>
      <c r="G234" s="22"/>
      <c r="H234" s="65"/>
    </row>
    <row r="235" spans="1:8" ht="13.5" customHeight="1" x14ac:dyDescent="0.35">
      <c r="A235" s="20" t="s">
        <v>1197</v>
      </c>
      <c r="B235" s="21" t="s">
        <v>903</v>
      </c>
      <c r="C235" s="20" t="s">
        <v>904</v>
      </c>
      <c r="D235" s="20"/>
      <c r="E235" s="20" t="s">
        <v>1183</v>
      </c>
      <c r="F235" s="23"/>
      <c r="G235" s="22"/>
      <c r="H235" s="65"/>
    </row>
    <row r="236" spans="1:8" ht="13.5" customHeight="1" x14ac:dyDescent="0.35">
      <c r="A236" s="20" t="s">
        <v>1198</v>
      </c>
      <c r="B236" s="21" t="s">
        <v>906</v>
      </c>
      <c r="C236" s="20" t="s">
        <v>907</v>
      </c>
      <c r="D236" s="20"/>
      <c r="E236" s="20" t="s">
        <v>1183</v>
      </c>
      <c r="F236" s="23"/>
      <c r="G236" s="22"/>
      <c r="H236" s="65"/>
    </row>
    <row r="237" spans="1:8" ht="13.5" customHeight="1" x14ac:dyDescent="0.35">
      <c r="A237" s="20" t="s">
        <v>1199</v>
      </c>
      <c r="B237" s="21" t="s">
        <v>909</v>
      </c>
      <c r="C237" s="20" t="s">
        <v>910</v>
      </c>
      <c r="D237" s="20"/>
      <c r="E237" s="20" t="s">
        <v>1183</v>
      </c>
      <c r="F237" s="23"/>
      <c r="G237" s="22"/>
      <c r="H237" s="65"/>
    </row>
    <row r="238" spans="1:8" ht="13.5" customHeight="1" x14ac:dyDescent="0.35">
      <c r="A238" s="20" t="s">
        <v>1200</v>
      </c>
      <c r="B238" s="21" t="s">
        <v>912</v>
      </c>
      <c r="C238" s="20" t="s">
        <v>913</v>
      </c>
      <c r="D238" s="20"/>
      <c r="E238" s="20" t="s">
        <v>1183</v>
      </c>
      <c r="F238" s="23"/>
      <c r="G238" s="22"/>
      <c r="H238" s="65"/>
    </row>
    <row r="239" spans="1:8" ht="13.5" customHeight="1" x14ac:dyDescent="0.35">
      <c r="A239" s="20" t="s">
        <v>1201</v>
      </c>
      <c r="B239" s="21" t="s">
        <v>915</v>
      </c>
      <c r="C239" s="20" t="s">
        <v>916</v>
      </c>
      <c r="D239" s="20"/>
      <c r="E239" s="20" t="s">
        <v>1183</v>
      </c>
      <c r="F239" s="23"/>
      <c r="G239" s="22"/>
      <c r="H239" s="65"/>
    </row>
    <row r="240" spans="1:8" ht="13.5" customHeight="1" x14ac:dyDescent="0.35">
      <c r="A240" s="20" t="s">
        <v>1202</v>
      </c>
      <c r="B240" s="21" t="s">
        <v>918</v>
      </c>
      <c r="C240" s="20" t="s">
        <v>919</v>
      </c>
      <c r="D240" s="20"/>
      <c r="E240" s="20" t="s">
        <v>1183</v>
      </c>
      <c r="F240" s="23"/>
      <c r="G240" s="22"/>
      <c r="H240" s="65"/>
    </row>
    <row r="241" spans="1:8" ht="13.5" customHeight="1" x14ac:dyDescent="0.35">
      <c r="A241" s="20" t="s">
        <v>1203</v>
      </c>
      <c r="B241" s="21" t="s">
        <v>1204</v>
      </c>
      <c r="C241" s="20" t="s">
        <v>1205</v>
      </c>
      <c r="D241" s="20" t="s">
        <v>1206</v>
      </c>
      <c r="E241" s="20" t="s">
        <v>222</v>
      </c>
      <c r="F241" s="23"/>
      <c r="G241" s="22"/>
      <c r="H241" s="65"/>
    </row>
    <row r="242" spans="1:8" ht="13.5" customHeight="1" x14ac:dyDescent="0.35">
      <c r="A242" s="20" t="s">
        <v>1207</v>
      </c>
      <c r="B242" s="21" t="s">
        <v>924</v>
      </c>
      <c r="C242" s="20" t="s">
        <v>925</v>
      </c>
      <c r="D242" s="20"/>
      <c r="E242" s="20" t="s">
        <v>830</v>
      </c>
      <c r="F242" s="23"/>
      <c r="G242" s="22"/>
      <c r="H242" s="65"/>
    </row>
    <row r="243" spans="1:8" ht="13.5" customHeight="1" x14ac:dyDescent="0.35">
      <c r="A243" s="20" t="s">
        <v>1208</v>
      </c>
      <c r="B243" s="21" t="s">
        <v>1209</v>
      </c>
      <c r="C243" s="20" t="s">
        <v>1210</v>
      </c>
      <c r="D243" s="20" t="s">
        <v>1211</v>
      </c>
      <c r="E243" s="20" t="s">
        <v>1212</v>
      </c>
      <c r="F243" s="23"/>
      <c r="G243" s="22"/>
      <c r="H243" s="65"/>
    </row>
    <row r="244" spans="1:8" ht="13.5" customHeight="1" x14ac:dyDescent="0.35">
      <c r="A244" s="20" t="s">
        <v>1213</v>
      </c>
      <c r="B244" s="21" t="s">
        <v>943</v>
      </c>
      <c r="C244" s="20" t="s">
        <v>944</v>
      </c>
      <c r="D244" s="20"/>
      <c r="E244" s="20" t="s">
        <v>222</v>
      </c>
      <c r="F244" s="23"/>
      <c r="G244" s="22"/>
      <c r="H244" s="65"/>
    </row>
    <row r="245" spans="1:8" ht="13.5" customHeight="1" x14ac:dyDescent="0.35">
      <c r="A245" s="20" t="s">
        <v>1214</v>
      </c>
      <c r="B245" s="21" t="s">
        <v>946</v>
      </c>
      <c r="C245" s="20" t="s">
        <v>1215</v>
      </c>
      <c r="D245" s="20"/>
      <c r="E245" s="20" t="s">
        <v>830</v>
      </c>
      <c r="F245" s="23"/>
      <c r="G245" s="22"/>
      <c r="H245" s="65"/>
    </row>
    <row r="246" spans="1:8" ht="13.5" customHeight="1" x14ac:dyDescent="0.35">
      <c r="A246" s="20" t="s">
        <v>1216</v>
      </c>
      <c r="B246" s="21" t="s">
        <v>950</v>
      </c>
      <c r="C246" s="20" t="s">
        <v>1217</v>
      </c>
      <c r="D246" s="20"/>
      <c r="E246" s="20" t="s">
        <v>830</v>
      </c>
      <c r="F246" s="23"/>
      <c r="G246" s="22"/>
      <c r="H246" s="65"/>
    </row>
    <row r="247" spans="1:8" ht="13.5" customHeight="1" x14ac:dyDescent="0.35">
      <c r="A247" s="20" t="s">
        <v>1218</v>
      </c>
      <c r="B247" s="21" t="s">
        <v>44</v>
      </c>
      <c r="C247" s="20" t="s">
        <v>543</v>
      </c>
      <c r="D247" s="20" t="s">
        <v>1219</v>
      </c>
      <c r="E247" s="20" t="s">
        <v>222</v>
      </c>
      <c r="F247" s="23"/>
      <c r="G247" s="22"/>
      <c r="H247" s="65"/>
    </row>
    <row r="248" spans="1:8" ht="13.5" customHeight="1" x14ac:dyDescent="0.35">
      <c r="A248" s="20" t="s">
        <v>1220</v>
      </c>
      <c r="B248" s="21" t="s">
        <v>1221</v>
      </c>
      <c r="C248" s="20" t="s">
        <v>1222</v>
      </c>
      <c r="D248" s="20"/>
      <c r="E248" s="20" t="s">
        <v>1122</v>
      </c>
      <c r="F248" s="23"/>
      <c r="G248" s="22"/>
      <c r="H248" s="65"/>
    </row>
    <row r="249" spans="1:8" ht="13.5" customHeight="1" x14ac:dyDescent="0.35">
      <c r="A249" s="20" t="s">
        <v>1375</v>
      </c>
      <c r="B249" s="21" t="s">
        <v>1347</v>
      </c>
      <c r="C249" s="20" t="s">
        <v>1376</v>
      </c>
      <c r="D249" s="20"/>
      <c r="E249" s="20" t="s">
        <v>830</v>
      </c>
      <c r="F249" s="23"/>
      <c r="G249" s="22"/>
      <c r="H249" s="65"/>
    </row>
    <row r="250" spans="1:8" ht="13.5" customHeight="1" x14ac:dyDescent="0.35">
      <c r="A250" s="20" t="s">
        <v>1223</v>
      </c>
      <c r="B250" s="21" t="s">
        <v>1224</v>
      </c>
      <c r="C250" s="20" t="s">
        <v>1225</v>
      </c>
      <c r="D250" s="20"/>
      <c r="E250" s="20" t="s">
        <v>222</v>
      </c>
      <c r="F250" s="23"/>
      <c r="G250" s="22"/>
      <c r="H250" s="65"/>
    </row>
    <row r="251" spans="1:8" ht="13.5" customHeight="1" x14ac:dyDescent="0.35">
      <c r="A251" s="20" t="s">
        <v>1226</v>
      </c>
      <c r="B251" s="21" t="s">
        <v>1359</v>
      </c>
      <c r="C251" s="20" t="s">
        <v>1227</v>
      </c>
      <c r="D251" s="20"/>
      <c r="E251" s="20" t="s">
        <v>225</v>
      </c>
      <c r="F251" s="23"/>
      <c r="G251" s="22"/>
      <c r="H251" s="65"/>
    </row>
    <row r="252" spans="1:8" ht="13.5" customHeight="1" x14ac:dyDescent="0.35">
      <c r="A252" s="20" t="s">
        <v>1228</v>
      </c>
      <c r="B252" s="21" t="s">
        <v>1229</v>
      </c>
      <c r="C252" s="20" t="s">
        <v>1230</v>
      </c>
      <c r="D252" s="20"/>
      <c r="E252" s="20" t="s">
        <v>222</v>
      </c>
      <c r="F252" s="23"/>
      <c r="G252" s="22"/>
      <c r="H252" s="65"/>
    </row>
    <row r="253" spans="1:8" ht="13.5" customHeight="1" x14ac:dyDescent="0.35">
      <c r="A253" s="20" t="s">
        <v>1231</v>
      </c>
      <c r="B253" s="21" t="s">
        <v>1360</v>
      </c>
      <c r="C253" s="20" t="s">
        <v>1232</v>
      </c>
      <c r="D253" s="20" t="s">
        <v>1233</v>
      </c>
      <c r="E253" s="20" t="s">
        <v>1136</v>
      </c>
      <c r="F253" s="23"/>
      <c r="G253" s="22"/>
      <c r="H253" s="65"/>
    </row>
    <row r="254" spans="1:8" ht="13.5" customHeight="1" x14ac:dyDescent="0.35">
      <c r="A254" s="20" t="s">
        <v>1234</v>
      </c>
      <c r="B254" s="21" t="s">
        <v>1361</v>
      </c>
      <c r="C254" s="20" t="s">
        <v>1235</v>
      </c>
      <c r="D254" s="20" t="s">
        <v>1236</v>
      </c>
      <c r="E254" s="20" t="s">
        <v>1136</v>
      </c>
      <c r="F254" s="23"/>
      <c r="G254" s="22"/>
      <c r="H254" s="65"/>
    </row>
    <row r="255" spans="1:8" ht="13.5" customHeight="1" x14ac:dyDescent="0.35">
      <c r="A255" s="20" t="s">
        <v>1237</v>
      </c>
      <c r="B255" s="21" t="s">
        <v>972</v>
      </c>
      <c r="C255" s="20" t="s">
        <v>973</v>
      </c>
      <c r="D255" s="20" t="s">
        <v>1238</v>
      </c>
      <c r="E255" s="20" t="s">
        <v>222</v>
      </c>
      <c r="F255" s="23"/>
      <c r="G255" s="22"/>
      <c r="H255" s="65"/>
    </row>
    <row r="256" spans="1:8" ht="13.5" customHeight="1" x14ac:dyDescent="0.35">
      <c r="A256" s="20" t="s">
        <v>1239</v>
      </c>
      <c r="B256" s="21" t="s">
        <v>1362</v>
      </c>
      <c r="C256" s="20" t="s">
        <v>1240</v>
      </c>
      <c r="D256" s="20"/>
      <c r="E256" s="20" t="s">
        <v>1136</v>
      </c>
      <c r="F256" s="23"/>
      <c r="G256" s="22"/>
      <c r="H256" s="65"/>
    </row>
    <row r="257" spans="1:8" ht="13.5" customHeight="1" x14ac:dyDescent="0.35">
      <c r="A257" s="20" t="s">
        <v>1241</v>
      </c>
      <c r="B257" s="21" t="s">
        <v>1363</v>
      </c>
      <c r="C257" s="20" t="s">
        <v>1242</v>
      </c>
      <c r="D257" s="20" t="s">
        <v>1243</v>
      </c>
      <c r="E257" s="20" t="s">
        <v>1136</v>
      </c>
      <c r="F257" s="23"/>
      <c r="G257" s="22"/>
      <c r="H257" s="65"/>
    </row>
    <row r="258" spans="1:8" ht="13.5" customHeight="1" x14ac:dyDescent="0.35">
      <c r="A258" s="20" t="s">
        <v>1244</v>
      </c>
      <c r="B258" s="21" t="s">
        <v>1245</v>
      </c>
      <c r="C258" s="20" t="s">
        <v>1246</v>
      </c>
      <c r="D258" s="20" t="s">
        <v>1247</v>
      </c>
      <c r="E258" s="20" t="s">
        <v>1136</v>
      </c>
      <c r="F258" s="23"/>
      <c r="G258" s="22"/>
      <c r="H258" s="65"/>
    </row>
    <row r="259" spans="1:8" ht="13.5" customHeight="1" x14ac:dyDescent="0.35">
      <c r="A259" s="20" t="s">
        <v>1248</v>
      </c>
      <c r="B259" s="21" t="s">
        <v>1249</v>
      </c>
      <c r="C259" s="20" t="s">
        <v>1250</v>
      </c>
      <c r="D259" s="20" t="s">
        <v>1251</v>
      </c>
      <c r="E259" s="20" t="s">
        <v>1136</v>
      </c>
      <c r="F259" s="23"/>
      <c r="G259" s="22"/>
      <c r="H259" s="65"/>
    </row>
    <row r="260" spans="1:8" ht="13.5" customHeight="1" x14ac:dyDescent="0.35">
      <c r="A260" s="20" t="s">
        <v>1486</v>
      </c>
      <c r="B260" s="21" t="s">
        <v>1476</v>
      </c>
      <c r="C260" s="20" t="s">
        <v>1477</v>
      </c>
      <c r="D260" s="20"/>
      <c r="E260" s="20" t="s">
        <v>793</v>
      </c>
      <c r="F260" s="20" t="s">
        <v>1480</v>
      </c>
      <c r="G260" s="22"/>
      <c r="H260" s="65"/>
    </row>
    <row r="261" spans="1:8" ht="13.5" customHeight="1" x14ac:dyDescent="0.35">
      <c r="A261" s="20" t="s">
        <v>1252</v>
      </c>
      <c r="B261" s="21" t="s">
        <v>1364</v>
      </c>
      <c r="C261" s="20" t="s">
        <v>1253</v>
      </c>
      <c r="D261" s="20" t="s">
        <v>1254</v>
      </c>
      <c r="E261" s="20" t="s">
        <v>1136</v>
      </c>
      <c r="F261" s="23"/>
      <c r="G261" s="22"/>
      <c r="H261" s="65"/>
    </row>
    <row r="262" spans="1:8" ht="13.5" customHeight="1" x14ac:dyDescent="0.35">
      <c r="A262" s="20" t="s">
        <v>1255</v>
      </c>
      <c r="B262" s="21" t="s">
        <v>1365</v>
      </c>
      <c r="C262" s="20" t="s">
        <v>1256</v>
      </c>
      <c r="D262" s="20" t="s">
        <v>995</v>
      </c>
      <c r="E262" s="20" t="s">
        <v>1136</v>
      </c>
      <c r="F262" s="23"/>
      <c r="G262" s="22"/>
      <c r="H262" s="65"/>
    </row>
    <row r="263" spans="1:8" ht="13.5" customHeight="1" x14ac:dyDescent="0.35">
      <c r="A263" s="20" t="s">
        <v>1257</v>
      </c>
      <c r="B263" s="21" t="s">
        <v>997</v>
      </c>
      <c r="C263" s="20" t="s">
        <v>998</v>
      </c>
      <c r="D263" s="20" t="s">
        <v>999</v>
      </c>
      <c r="E263" s="20" t="s">
        <v>222</v>
      </c>
      <c r="F263" s="23"/>
      <c r="G263" s="22"/>
      <c r="H263" s="65"/>
    </row>
    <row r="264" spans="1:8" ht="13.5" customHeight="1" x14ac:dyDescent="0.35">
      <c r="A264" s="20" t="s">
        <v>1258</v>
      </c>
      <c r="B264" s="21" t="s">
        <v>1366</v>
      </c>
      <c r="C264" s="20" t="s">
        <v>1259</v>
      </c>
      <c r="D264" s="20" t="s">
        <v>1260</v>
      </c>
      <c r="E264" s="20" t="s">
        <v>1136</v>
      </c>
      <c r="F264" s="23"/>
      <c r="G264" s="22"/>
      <c r="H264" s="65"/>
    </row>
    <row r="265" spans="1:8" ht="13.5" customHeight="1" x14ac:dyDescent="0.35">
      <c r="A265" s="20" t="s">
        <v>1261</v>
      </c>
      <c r="B265" s="21" t="s">
        <v>1367</v>
      </c>
      <c r="C265" s="20" t="s">
        <v>1262</v>
      </c>
      <c r="D265" s="20" t="s">
        <v>1263</v>
      </c>
      <c r="E265" s="20" t="s">
        <v>1136</v>
      </c>
      <c r="F265" s="23"/>
      <c r="G265" s="22"/>
      <c r="H265" s="65"/>
    </row>
    <row r="266" spans="1:8" ht="13.5" customHeight="1" x14ac:dyDescent="0.35">
      <c r="A266" s="20" t="s">
        <v>1487</v>
      </c>
      <c r="B266" s="21" t="s">
        <v>1488</v>
      </c>
      <c r="C266" s="20" t="s">
        <v>1478</v>
      </c>
      <c r="D266" s="20" t="s">
        <v>1489</v>
      </c>
      <c r="E266" s="20" t="s">
        <v>222</v>
      </c>
      <c r="F266" s="20" t="s">
        <v>1480</v>
      </c>
      <c r="G266" s="22"/>
      <c r="H266" s="65"/>
    </row>
    <row r="267" spans="1:8" ht="13.5" customHeight="1" x14ac:dyDescent="0.35">
      <c r="A267" s="20" t="s">
        <v>1264</v>
      </c>
      <c r="B267" s="21" t="s">
        <v>1265</v>
      </c>
      <c r="C267" s="20" t="s">
        <v>1266</v>
      </c>
      <c r="D267" s="20" t="s">
        <v>1267</v>
      </c>
      <c r="E267" s="20" t="s">
        <v>1212</v>
      </c>
      <c r="F267" s="23"/>
      <c r="G267" s="22"/>
      <c r="H267" s="65"/>
    </row>
    <row r="268" spans="1:8" ht="13.5" customHeight="1" x14ac:dyDescent="0.35">
      <c r="A268" s="20" t="s">
        <v>1268</v>
      </c>
      <c r="B268" s="21" t="s">
        <v>1368</v>
      </c>
      <c r="C268" s="20" t="s">
        <v>1269</v>
      </c>
      <c r="D268" s="20"/>
      <c r="E268" s="20" t="s">
        <v>1270</v>
      </c>
      <c r="F268" s="23"/>
      <c r="G268" s="22"/>
      <c r="H268" s="65"/>
    </row>
    <row r="269" spans="1:8" ht="13.5" customHeight="1" x14ac:dyDescent="0.35">
      <c r="A269" s="20" t="s">
        <v>1271</v>
      </c>
      <c r="B269" s="21" t="s">
        <v>1272</v>
      </c>
      <c r="C269" s="20" t="s">
        <v>1273</v>
      </c>
      <c r="D269" s="20"/>
      <c r="E269" s="20" t="s">
        <v>1212</v>
      </c>
      <c r="F269" s="23"/>
      <c r="G269" s="22"/>
      <c r="H269" s="65"/>
    </row>
    <row r="270" spans="1:8" ht="13.5" customHeight="1" x14ac:dyDescent="0.35">
      <c r="A270" s="20" t="s">
        <v>1274</v>
      </c>
      <c r="B270" s="21" t="s">
        <v>1275</v>
      </c>
      <c r="C270" s="20" t="s">
        <v>1276</v>
      </c>
      <c r="D270" s="20" t="s">
        <v>1277</v>
      </c>
      <c r="E270" s="20" t="s">
        <v>1278</v>
      </c>
      <c r="F270" s="23"/>
      <c r="G270" s="22"/>
      <c r="H270" s="65"/>
    </row>
    <row r="271" spans="1:8" ht="13.5" customHeight="1" x14ac:dyDescent="0.35">
      <c r="A271" s="20" t="s">
        <v>1279</v>
      </c>
      <c r="B271" s="21" t="s">
        <v>1280</v>
      </c>
      <c r="C271" s="20" t="s">
        <v>1281</v>
      </c>
      <c r="D271" s="20" t="s">
        <v>1282</v>
      </c>
      <c r="E271" s="20" t="s">
        <v>1136</v>
      </c>
      <c r="F271" s="23"/>
      <c r="G271" s="22"/>
      <c r="H271" s="65"/>
    </row>
    <row r="272" spans="1:8" ht="13.5" customHeight="1" x14ac:dyDescent="0.35">
      <c r="A272" s="20" t="s">
        <v>1283</v>
      </c>
      <c r="B272" s="21" t="s">
        <v>1060</v>
      </c>
      <c r="C272" s="20" t="s">
        <v>1284</v>
      </c>
      <c r="D272" s="20" t="s">
        <v>1285</v>
      </c>
      <c r="E272" s="20" t="s">
        <v>1136</v>
      </c>
      <c r="F272" s="23"/>
      <c r="G272" s="22"/>
      <c r="H272" s="65"/>
    </row>
    <row r="273" spans="1:8" ht="13.5" customHeight="1" x14ac:dyDescent="0.35">
      <c r="A273" s="20" t="s">
        <v>1286</v>
      </c>
      <c r="B273" s="21" t="s">
        <v>265</v>
      </c>
      <c r="C273" s="20" t="s">
        <v>295</v>
      </c>
      <c r="D273" s="20" t="s">
        <v>817</v>
      </c>
      <c r="E273" s="20" t="s">
        <v>222</v>
      </c>
      <c r="F273" s="20" t="s">
        <v>1455</v>
      </c>
      <c r="G273" s="22"/>
      <c r="H273" s="65"/>
    </row>
    <row r="274" spans="1:8" ht="13.5" customHeight="1" x14ac:dyDescent="0.35">
      <c r="A274" s="20" t="s">
        <v>1287</v>
      </c>
      <c r="B274" s="21" t="s">
        <v>1149</v>
      </c>
      <c r="C274" s="20" t="s">
        <v>1150</v>
      </c>
      <c r="D274" s="20" t="s">
        <v>1288</v>
      </c>
      <c r="E274" s="20" t="s">
        <v>222</v>
      </c>
      <c r="F274" s="23"/>
      <c r="G274" s="22"/>
      <c r="H274" s="65"/>
    </row>
    <row r="275" spans="1:8" ht="13.5" customHeight="1" x14ac:dyDescent="0.35">
      <c r="A275" s="20" t="s">
        <v>1289</v>
      </c>
      <c r="B275" s="21" t="s">
        <v>1369</v>
      </c>
      <c r="C275" s="20" t="s">
        <v>1290</v>
      </c>
      <c r="D275" s="20" t="s">
        <v>1291</v>
      </c>
      <c r="E275" s="20" t="s">
        <v>1136</v>
      </c>
      <c r="F275" s="23"/>
      <c r="G275" s="22"/>
      <c r="H275" s="65"/>
    </row>
    <row r="276" spans="1:8" ht="13.5" customHeight="1" x14ac:dyDescent="0.35">
      <c r="A276" s="20" t="s">
        <v>1292</v>
      </c>
      <c r="B276" s="21" t="s">
        <v>1370</v>
      </c>
      <c r="C276" s="20" t="s">
        <v>1293</v>
      </c>
      <c r="D276" s="20" t="s">
        <v>1294</v>
      </c>
      <c r="E276" s="20" t="s">
        <v>1136</v>
      </c>
      <c r="F276" s="23"/>
      <c r="G276" s="22"/>
      <c r="H276" s="65"/>
    </row>
    <row r="277" spans="1:8" ht="13.5" customHeight="1" x14ac:dyDescent="0.35">
      <c r="A277" s="20" t="s">
        <v>1295</v>
      </c>
      <c r="B277" s="21" t="s">
        <v>1296</v>
      </c>
      <c r="C277" s="20" t="s">
        <v>1297</v>
      </c>
      <c r="D277" s="20"/>
      <c r="E277" s="20" t="s">
        <v>222</v>
      </c>
      <c r="F277" s="23"/>
      <c r="G277" s="22"/>
      <c r="H277" s="65"/>
    </row>
    <row r="278" spans="1:8" ht="13.5" customHeight="1" x14ac:dyDescent="0.35">
      <c r="A278" s="20" t="s">
        <v>1298</v>
      </c>
      <c r="B278" s="21" t="s">
        <v>1299</v>
      </c>
      <c r="C278" s="20" t="s">
        <v>1300</v>
      </c>
      <c r="D278" s="20" t="s">
        <v>1301</v>
      </c>
      <c r="E278" s="20" t="s">
        <v>1395</v>
      </c>
      <c r="F278" s="23"/>
      <c r="G278" s="22"/>
      <c r="H278" s="65"/>
    </row>
    <row r="279" spans="1:8" ht="13.5" customHeight="1" x14ac:dyDescent="0.35">
      <c r="A279" s="20" t="s">
        <v>1302</v>
      </c>
      <c r="B279" s="21" t="s">
        <v>1371</v>
      </c>
      <c r="C279" s="20" t="s">
        <v>1303</v>
      </c>
      <c r="D279" s="20" t="s">
        <v>1304</v>
      </c>
      <c r="E279" s="20" t="s">
        <v>1395</v>
      </c>
      <c r="F279" s="23"/>
      <c r="G279" s="22"/>
      <c r="H279" s="65"/>
    </row>
    <row r="280" spans="1:8" ht="13.5" customHeight="1" x14ac:dyDescent="0.35">
      <c r="A280" s="20" t="s">
        <v>1305</v>
      </c>
      <c r="B280" s="21" t="s">
        <v>1306</v>
      </c>
      <c r="C280" s="88" t="s">
        <v>1396</v>
      </c>
      <c r="D280" s="88"/>
      <c r="E280" s="20" t="s">
        <v>222</v>
      </c>
      <c r="F280" s="23"/>
      <c r="G280" s="22"/>
      <c r="H280" s="65"/>
    </row>
    <row r="281" spans="1:8" ht="13.5" customHeight="1" x14ac:dyDescent="0.35">
      <c r="A281" s="20" t="s">
        <v>1307</v>
      </c>
      <c r="B281" s="21" t="s">
        <v>1308</v>
      </c>
      <c r="C281" s="20" t="s">
        <v>1309</v>
      </c>
      <c r="D281" s="20" t="s">
        <v>1310</v>
      </c>
      <c r="E281" s="20" t="s">
        <v>1395</v>
      </c>
      <c r="F281" s="23"/>
      <c r="G281" s="22"/>
      <c r="H281" s="65"/>
    </row>
    <row r="282" spans="1:8" ht="13.5" customHeight="1" x14ac:dyDescent="0.35">
      <c r="A282" s="20" t="s">
        <v>1311</v>
      </c>
      <c r="B282" s="21" t="s">
        <v>1372</v>
      </c>
      <c r="C282" s="20" t="s">
        <v>1312</v>
      </c>
      <c r="D282" s="20" t="s">
        <v>1313</v>
      </c>
      <c r="E282" s="20" t="s">
        <v>1395</v>
      </c>
      <c r="F282" s="23"/>
      <c r="G282" s="22"/>
      <c r="H282" s="65"/>
    </row>
    <row r="283" spans="1:8" ht="13.5" customHeight="1" x14ac:dyDescent="0.35">
      <c r="A283" s="20" t="s">
        <v>1314</v>
      </c>
      <c r="B283" s="21" t="s">
        <v>1084</v>
      </c>
      <c r="C283" s="20" t="s">
        <v>1315</v>
      </c>
      <c r="D283" s="20"/>
      <c r="E283" s="20" t="s">
        <v>830</v>
      </c>
      <c r="F283" s="23"/>
      <c r="G283" s="22"/>
      <c r="H283" s="65"/>
    </row>
    <row r="284" spans="1:8" ht="13.5" customHeight="1" x14ac:dyDescent="0.35">
      <c r="A284" s="20" t="s">
        <v>1316</v>
      </c>
      <c r="B284" s="21" t="s">
        <v>1317</v>
      </c>
      <c r="C284" s="88" t="s">
        <v>1322</v>
      </c>
      <c r="D284" s="88"/>
      <c r="E284" s="20" t="s">
        <v>1144</v>
      </c>
      <c r="F284" s="23"/>
      <c r="G284" s="22"/>
      <c r="H284" s="65"/>
    </row>
    <row r="285" spans="1:8" ht="13.5" customHeight="1" x14ac:dyDescent="0.35">
      <c r="A285" s="20" t="s">
        <v>1378</v>
      </c>
      <c r="B285" s="21" t="s">
        <v>1377</v>
      </c>
      <c r="C285" s="20" t="s">
        <v>1379</v>
      </c>
      <c r="D285" s="20"/>
      <c r="E285" s="20" t="s">
        <v>1144</v>
      </c>
      <c r="F285" s="23"/>
      <c r="G285" s="22"/>
      <c r="H285" s="65"/>
    </row>
    <row r="286" spans="1:8" ht="13.5" customHeight="1" x14ac:dyDescent="0.35">
      <c r="A286" s="20" t="s">
        <v>1318</v>
      </c>
      <c r="B286" s="21" t="s">
        <v>1087</v>
      </c>
      <c r="C286" s="20" t="s">
        <v>1319</v>
      </c>
      <c r="D286" s="20"/>
      <c r="E286" s="20" t="s">
        <v>1136</v>
      </c>
      <c r="F286" s="87"/>
      <c r="G286" s="22"/>
      <c r="H286" s="65"/>
    </row>
    <row r="287" spans="1:8" ht="13.5" customHeight="1" x14ac:dyDescent="0.35">
      <c r="A287" s="20" t="s">
        <v>1382</v>
      </c>
      <c r="B287" s="21" t="s">
        <v>1381</v>
      </c>
      <c r="C287" s="20" t="s">
        <v>1380</v>
      </c>
      <c r="D287" s="20"/>
      <c r="E287" s="20" t="s">
        <v>1136</v>
      </c>
      <c r="F287" s="87"/>
      <c r="G287" s="22"/>
      <c r="H287" s="65"/>
    </row>
    <row r="288" spans="1:8" ht="13.5" customHeight="1" x14ac:dyDescent="0.3">
      <c r="A288" s="20" t="s">
        <v>1320</v>
      </c>
      <c r="B288" s="21" t="s">
        <v>1321</v>
      </c>
      <c r="C288" s="20" t="s">
        <v>1322</v>
      </c>
      <c r="D288" s="20"/>
      <c r="E288" s="20" t="s">
        <v>1144</v>
      </c>
      <c r="F288" s="87"/>
      <c r="G288" s="20"/>
      <c r="H288" s="65"/>
    </row>
    <row r="289" spans="1:8" ht="13.5" customHeight="1" x14ac:dyDescent="0.35">
      <c r="A289" s="20" t="s">
        <v>1323</v>
      </c>
      <c r="B289" s="21" t="s">
        <v>1091</v>
      </c>
      <c r="C289" s="20" t="s">
        <v>1324</v>
      </c>
      <c r="D289" s="20"/>
      <c r="E289" s="20" t="s">
        <v>830</v>
      </c>
      <c r="F289" s="87"/>
      <c r="G289" s="22"/>
      <c r="H289" s="65"/>
    </row>
    <row r="290" spans="1:8" ht="13.5" customHeight="1" x14ac:dyDescent="0.35">
      <c r="A290" s="20" t="s">
        <v>1383</v>
      </c>
      <c r="B290" s="21" t="s">
        <v>1384</v>
      </c>
      <c r="C290" s="20" t="s">
        <v>1385</v>
      </c>
      <c r="D290" s="20"/>
      <c r="E290" s="20" t="s">
        <v>830</v>
      </c>
      <c r="F290" s="87"/>
      <c r="G290" s="22"/>
      <c r="H290" s="65"/>
    </row>
    <row r="291" spans="1:8" ht="13.5" customHeight="1" x14ac:dyDescent="0.35">
      <c r="A291" s="20" t="s">
        <v>1325</v>
      </c>
      <c r="B291" s="21" t="s">
        <v>1094</v>
      </c>
      <c r="C291" s="20" t="s">
        <v>1326</v>
      </c>
      <c r="D291" s="20" t="s">
        <v>1310</v>
      </c>
      <c r="E291" s="20" t="s">
        <v>1136</v>
      </c>
      <c r="F291" s="87"/>
      <c r="G291" s="22"/>
      <c r="H291" s="65"/>
    </row>
    <row r="292" spans="1:8" ht="13.5" customHeight="1" x14ac:dyDescent="0.35">
      <c r="A292" s="20" t="s">
        <v>1389</v>
      </c>
      <c r="B292" s="21" t="s">
        <v>1388</v>
      </c>
      <c r="C292" s="20" t="s">
        <v>1386</v>
      </c>
      <c r="D292" s="20" t="s">
        <v>1387</v>
      </c>
      <c r="E292" s="20" t="s">
        <v>1136</v>
      </c>
      <c r="F292" s="87"/>
      <c r="G292" s="22"/>
      <c r="H292" s="65"/>
    </row>
    <row r="293" spans="1:8" ht="13.5" customHeight="1" x14ac:dyDescent="0.35">
      <c r="A293" s="20" t="s">
        <v>1327</v>
      </c>
      <c r="B293" s="21" t="s">
        <v>1328</v>
      </c>
      <c r="C293" s="20" t="s">
        <v>1329</v>
      </c>
      <c r="D293" s="20"/>
      <c r="E293" s="20" t="s">
        <v>1144</v>
      </c>
      <c r="F293" s="87"/>
      <c r="G293" s="22"/>
      <c r="H293" s="65"/>
    </row>
    <row r="294" spans="1:8" ht="13.5" customHeight="1" x14ac:dyDescent="0.35">
      <c r="A294" s="20" t="s">
        <v>1330</v>
      </c>
      <c r="B294" s="21" t="s">
        <v>140</v>
      </c>
      <c r="C294" s="20" t="s">
        <v>1331</v>
      </c>
      <c r="D294" s="20"/>
      <c r="E294" s="20" t="s">
        <v>222</v>
      </c>
      <c r="F294" s="87"/>
      <c r="G294" s="22"/>
      <c r="H294" s="65"/>
    </row>
    <row r="295" spans="1:8" ht="13.5" customHeight="1" x14ac:dyDescent="0.35">
      <c r="A295" s="20" t="s">
        <v>1332</v>
      </c>
      <c r="B295" s="21" t="s">
        <v>1373</v>
      </c>
      <c r="C295" s="20" t="s">
        <v>1333</v>
      </c>
      <c r="D295" s="20" t="s">
        <v>1334</v>
      </c>
      <c r="E295" s="20" t="s">
        <v>1136</v>
      </c>
      <c r="F295" s="87"/>
      <c r="G295" s="22"/>
      <c r="H295" s="65"/>
    </row>
    <row r="296" spans="1:8" ht="13.5" customHeight="1" x14ac:dyDescent="0.35">
      <c r="A296" s="20" t="s">
        <v>1335</v>
      </c>
      <c r="B296" s="21" t="s">
        <v>1374</v>
      </c>
      <c r="C296" s="20" t="s">
        <v>1336</v>
      </c>
      <c r="D296" s="20" t="s">
        <v>1337</v>
      </c>
      <c r="E296" s="20" t="s">
        <v>1136</v>
      </c>
      <c r="F296" s="87"/>
      <c r="G296" s="22"/>
      <c r="H296" s="65"/>
    </row>
    <row r="297" spans="1:8" ht="13.5" customHeight="1" x14ac:dyDescent="0.35">
      <c r="A297" s="20" t="s">
        <v>1338</v>
      </c>
      <c r="B297" s="21" t="s">
        <v>1339</v>
      </c>
      <c r="C297" s="20" t="s">
        <v>1340</v>
      </c>
      <c r="D297" s="20"/>
      <c r="E297" s="20" t="s">
        <v>1212</v>
      </c>
      <c r="F297" s="87"/>
      <c r="G297" s="22"/>
      <c r="H297" s="65"/>
    </row>
    <row r="298" spans="1:8" ht="13.5" customHeight="1" x14ac:dyDescent="0.35">
      <c r="A298" s="20" t="s">
        <v>1341</v>
      </c>
      <c r="B298" s="21" t="s">
        <v>1113</v>
      </c>
      <c r="C298" s="20" t="s">
        <v>1114</v>
      </c>
      <c r="D298" s="20" t="s">
        <v>1115</v>
      </c>
      <c r="E298" s="20" t="s">
        <v>222</v>
      </c>
      <c r="F298" s="87"/>
      <c r="G298" s="22"/>
      <c r="H298" s="65"/>
    </row>
    <row r="299" spans="1:8" ht="13.5" customHeight="1" x14ac:dyDescent="0.35">
      <c r="A299" s="20" t="s">
        <v>1406</v>
      </c>
      <c r="B299" s="21" t="s">
        <v>1447</v>
      </c>
      <c r="C299" s="20" t="s">
        <v>1448</v>
      </c>
      <c r="D299" s="20"/>
      <c r="E299" s="20"/>
      <c r="F299" s="87"/>
      <c r="G299" s="22"/>
      <c r="H299" s="65"/>
    </row>
    <row r="300" spans="1:8" ht="13.5" customHeight="1" x14ac:dyDescent="0.35">
      <c r="A300" s="20" t="s">
        <v>1418</v>
      </c>
      <c r="B300" s="21" t="s">
        <v>1422</v>
      </c>
      <c r="C300" s="20" t="s">
        <v>1423</v>
      </c>
      <c r="D300" s="20"/>
      <c r="E300" s="20"/>
      <c r="F300" s="87"/>
      <c r="G300" s="22"/>
      <c r="H300" s="65"/>
    </row>
    <row r="301" spans="1:8" ht="13.5" customHeight="1" x14ac:dyDescent="0.35">
      <c r="A301" s="20" t="s">
        <v>1415</v>
      </c>
      <c r="B301" s="21" t="s">
        <v>1433</v>
      </c>
      <c r="C301" s="20" t="s">
        <v>1434</v>
      </c>
      <c r="D301" s="20"/>
      <c r="E301" s="20"/>
      <c r="F301" s="87"/>
      <c r="G301" s="22"/>
      <c r="H301" s="65"/>
    </row>
    <row r="302" spans="1:8" ht="13.5" customHeight="1" x14ac:dyDescent="0.35">
      <c r="A302" s="20" t="s">
        <v>1416</v>
      </c>
      <c r="B302" s="21" t="s">
        <v>1427</v>
      </c>
      <c r="C302" s="20" t="s">
        <v>1428</v>
      </c>
      <c r="D302" s="20"/>
      <c r="E302" s="20"/>
      <c r="F302" s="87"/>
      <c r="G302" s="22"/>
      <c r="H302" s="65"/>
    </row>
    <row r="303" spans="1:8" ht="13.5" customHeight="1" x14ac:dyDescent="0.35">
      <c r="A303" s="20" t="s">
        <v>1411</v>
      </c>
      <c r="B303" s="21" t="s">
        <v>1437</v>
      </c>
      <c r="C303" s="20" t="s">
        <v>1438</v>
      </c>
      <c r="D303" s="20"/>
      <c r="E303" s="20"/>
      <c r="F303" s="87"/>
      <c r="G303" s="22"/>
      <c r="H303" s="65"/>
    </row>
    <row r="304" spans="1:8" ht="13.5" customHeight="1" x14ac:dyDescent="0.35">
      <c r="A304" s="20" t="s">
        <v>1408</v>
      </c>
      <c r="B304" s="21" t="s">
        <v>1442</v>
      </c>
      <c r="C304" s="20" t="s">
        <v>1443</v>
      </c>
      <c r="D304" s="20"/>
      <c r="E304" s="20"/>
      <c r="F304" s="87"/>
      <c r="G304" s="22"/>
      <c r="H304" s="65"/>
    </row>
    <row r="305" spans="1:8" ht="13.5" customHeight="1" x14ac:dyDescent="0.35">
      <c r="A305" s="20" t="s">
        <v>1404</v>
      </c>
      <c r="B305" s="21" t="s">
        <v>402</v>
      </c>
      <c r="C305" s="20" t="s">
        <v>403</v>
      </c>
      <c r="D305" s="20"/>
      <c r="E305" s="20"/>
      <c r="F305" s="87"/>
      <c r="G305" s="22"/>
      <c r="H305" s="65"/>
    </row>
    <row r="306" spans="1:8" ht="13.5" customHeight="1" x14ac:dyDescent="0.35">
      <c r="A306" s="20" t="s">
        <v>1413</v>
      </c>
      <c r="B306" s="21" t="s">
        <v>1431</v>
      </c>
      <c r="C306" s="20" t="s">
        <v>1432</v>
      </c>
      <c r="D306" s="20"/>
      <c r="E306" s="20"/>
      <c r="F306" s="87"/>
      <c r="G306" s="22"/>
      <c r="H306" s="65"/>
    </row>
    <row r="307" spans="1:8" ht="13.5" customHeight="1" x14ac:dyDescent="0.35">
      <c r="A307" s="20" t="s">
        <v>1412</v>
      </c>
      <c r="B307" s="21" t="s">
        <v>1435</v>
      </c>
      <c r="C307" s="20" t="s">
        <v>1436</v>
      </c>
      <c r="D307" s="20"/>
      <c r="E307" s="20"/>
      <c r="F307" s="87"/>
      <c r="G307" s="22"/>
      <c r="H307" s="65"/>
    </row>
    <row r="308" spans="1:8" ht="13.5" customHeight="1" x14ac:dyDescent="0.35">
      <c r="A308" s="20" t="s">
        <v>1405</v>
      </c>
      <c r="B308" s="21" t="s">
        <v>262</v>
      </c>
      <c r="C308" s="20" t="s">
        <v>164</v>
      </c>
      <c r="D308" s="20"/>
      <c r="E308" s="20"/>
      <c r="F308" s="87"/>
      <c r="G308" s="22"/>
      <c r="H308" s="65"/>
    </row>
    <row r="309" spans="1:8" ht="13.5" customHeight="1" x14ac:dyDescent="0.35">
      <c r="A309" s="20" t="s">
        <v>1409</v>
      </c>
      <c r="B309" s="21" t="s">
        <v>1440</v>
      </c>
      <c r="C309" s="20" t="s">
        <v>1441</v>
      </c>
      <c r="D309" s="20"/>
      <c r="E309" s="20"/>
      <c r="F309" s="87"/>
      <c r="G309" s="22"/>
      <c r="H309" s="65"/>
    </row>
    <row r="310" spans="1:8" ht="13.5" customHeight="1" x14ac:dyDescent="0.35">
      <c r="A310" s="21" t="s">
        <v>1454</v>
      </c>
      <c r="B310" s="21" t="s">
        <v>265</v>
      </c>
      <c r="C310" s="20" t="s">
        <v>1449</v>
      </c>
      <c r="D310" s="20"/>
      <c r="E310" s="20"/>
      <c r="F310" s="87"/>
      <c r="G310" s="22"/>
      <c r="H310" s="65"/>
    </row>
    <row r="311" spans="1:8" ht="13.5" customHeight="1" x14ac:dyDescent="0.35">
      <c r="A311" s="20" t="s">
        <v>1414</v>
      </c>
      <c r="B311" s="21" t="s">
        <v>1429</v>
      </c>
      <c r="C311" s="20" t="s">
        <v>1430</v>
      </c>
      <c r="D311" s="20"/>
      <c r="E311" s="20"/>
      <c r="F311" s="87"/>
      <c r="G311" s="22"/>
      <c r="H311" s="65"/>
    </row>
    <row r="312" spans="1:8" ht="13.5" customHeight="1" x14ac:dyDescent="0.35">
      <c r="A312" s="20" t="s">
        <v>1419</v>
      </c>
      <c r="B312" s="21" t="s">
        <v>1420</v>
      </c>
      <c r="C312" s="20" t="s">
        <v>1421</v>
      </c>
      <c r="D312" s="20"/>
      <c r="E312" s="20"/>
      <c r="F312" s="87"/>
      <c r="G312" s="22"/>
      <c r="H312" s="65"/>
    </row>
    <row r="313" spans="1:8" ht="13.5" customHeight="1" x14ac:dyDescent="0.35">
      <c r="A313" s="20" t="s">
        <v>1417</v>
      </c>
      <c r="B313" s="21" t="s">
        <v>1424</v>
      </c>
      <c r="C313" s="20" t="s">
        <v>1425</v>
      </c>
      <c r="D313" s="20" t="s">
        <v>1426</v>
      </c>
      <c r="E313" s="20"/>
      <c r="F313" s="87"/>
      <c r="G313" s="22"/>
      <c r="H313" s="65"/>
    </row>
    <row r="314" spans="1:8" ht="13.5" customHeight="1" x14ac:dyDescent="0.35">
      <c r="A314" s="20" t="s">
        <v>1407</v>
      </c>
      <c r="B314" s="21" t="s">
        <v>1445</v>
      </c>
      <c r="C314" s="20" t="s">
        <v>1446</v>
      </c>
      <c r="D314" s="20"/>
      <c r="E314" s="20"/>
      <c r="F314" s="87"/>
      <c r="G314" s="22"/>
      <c r="H314" s="65"/>
    </row>
    <row r="315" spans="1:8" ht="13.5" customHeight="1" x14ac:dyDescent="0.35">
      <c r="A315" s="20" t="s">
        <v>1410</v>
      </c>
      <c r="B315" s="21" t="s">
        <v>1439</v>
      </c>
      <c r="C315" s="20" t="s">
        <v>1444</v>
      </c>
      <c r="D315" s="20"/>
      <c r="E315" s="20"/>
      <c r="F315" s="87"/>
      <c r="G315" s="22"/>
      <c r="H315" s="65"/>
    </row>
    <row r="316" spans="1:8" ht="13.5" customHeight="1" x14ac:dyDescent="0.25">
      <c r="A316" s="20" t="s">
        <v>483</v>
      </c>
      <c r="B316" s="20" t="s">
        <v>226</v>
      </c>
      <c r="C316" s="20" t="s">
        <v>228</v>
      </c>
      <c r="D316" s="20" t="s">
        <v>229</v>
      </c>
      <c r="E316" s="20" t="s">
        <v>394</v>
      </c>
      <c r="H316" s="65"/>
    </row>
    <row r="317" spans="1:8" ht="13.5" customHeight="1" x14ac:dyDescent="0.25">
      <c r="A317" s="20" t="s">
        <v>484</v>
      </c>
      <c r="B317" s="20" t="s">
        <v>44</v>
      </c>
      <c r="C317" s="20" t="s">
        <v>237</v>
      </c>
      <c r="D317" s="20" t="s">
        <v>395</v>
      </c>
      <c r="E317" s="20" t="s">
        <v>394</v>
      </c>
      <c r="H317" s="65"/>
    </row>
    <row r="318" spans="1:8" ht="13.5" customHeight="1" x14ac:dyDescent="0.25">
      <c r="A318" s="20" t="s">
        <v>485</v>
      </c>
      <c r="B318" s="20" t="s">
        <v>397</v>
      </c>
      <c r="C318" s="20" t="s">
        <v>396</v>
      </c>
      <c r="D318" s="20" t="s">
        <v>398</v>
      </c>
      <c r="E318" s="20" t="s">
        <v>394</v>
      </c>
      <c r="H318" s="65"/>
    </row>
    <row r="319" spans="1:8" ht="13.5" customHeight="1" x14ac:dyDescent="0.25">
      <c r="A319" s="20" t="s">
        <v>486</v>
      </c>
      <c r="B319" s="20" t="s">
        <v>400</v>
      </c>
      <c r="C319" s="20" t="s">
        <v>399</v>
      </c>
      <c r="D319" s="20" t="s">
        <v>401</v>
      </c>
      <c r="E319" s="20" t="s">
        <v>337</v>
      </c>
      <c r="H319" s="65"/>
    </row>
    <row r="320" spans="1:8" ht="13.5" customHeight="1" x14ac:dyDescent="0.25">
      <c r="A320" s="20" t="s">
        <v>487</v>
      </c>
      <c r="B320" s="20" t="s">
        <v>402</v>
      </c>
      <c r="C320" s="20" t="s">
        <v>159</v>
      </c>
      <c r="D320" s="20"/>
      <c r="E320" s="20" t="s">
        <v>394</v>
      </c>
      <c r="F320" s="20" t="s">
        <v>287</v>
      </c>
      <c r="H320" s="65"/>
    </row>
    <row r="321" spans="1:8" ht="13.5" customHeight="1" x14ac:dyDescent="0.25">
      <c r="A321" s="20" t="s">
        <v>488</v>
      </c>
      <c r="B321" s="20" t="s">
        <v>262</v>
      </c>
      <c r="C321" s="20" t="s">
        <v>164</v>
      </c>
      <c r="D321" s="20"/>
      <c r="E321" s="20" t="s">
        <v>394</v>
      </c>
      <c r="H321" s="65"/>
    </row>
    <row r="322" spans="1:8" ht="13.5" customHeight="1" x14ac:dyDescent="0.25">
      <c r="A322" s="20" t="s">
        <v>489</v>
      </c>
      <c r="B322" s="20" t="s">
        <v>265</v>
      </c>
      <c r="C322" s="21" t="s">
        <v>1523</v>
      </c>
      <c r="D322" s="21"/>
      <c r="E322" s="21"/>
      <c r="F322" s="97" t="s">
        <v>1524</v>
      </c>
      <c r="G322" s="27"/>
      <c r="H322" s="65"/>
    </row>
    <row r="323" spans="1:8" ht="13.5" customHeight="1" x14ac:dyDescent="0.25">
      <c r="A323" s="20" t="s">
        <v>490</v>
      </c>
      <c r="B323" s="20" t="s">
        <v>405</v>
      </c>
      <c r="C323" s="20" t="s">
        <v>404</v>
      </c>
      <c r="D323" s="20" t="s">
        <v>406</v>
      </c>
      <c r="E323" s="20" t="s">
        <v>394</v>
      </c>
      <c r="H323" s="65"/>
    </row>
    <row r="324" spans="1:8" ht="13.5" customHeight="1" x14ac:dyDescent="0.25">
      <c r="A324" s="20" t="s">
        <v>491</v>
      </c>
      <c r="B324" s="20" t="s">
        <v>408</v>
      </c>
      <c r="C324" s="20" t="s">
        <v>407</v>
      </c>
      <c r="D324" s="20" t="s">
        <v>409</v>
      </c>
      <c r="E324" s="20" t="s">
        <v>394</v>
      </c>
      <c r="H324" s="65"/>
    </row>
    <row r="325" spans="1:8" ht="13.5" customHeight="1" x14ac:dyDescent="0.25">
      <c r="A325" s="20" t="s">
        <v>492</v>
      </c>
      <c r="B325" s="20" t="s">
        <v>411</v>
      </c>
      <c r="C325" s="20" t="s">
        <v>410</v>
      </c>
      <c r="D325" s="20" t="s">
        <v>412</v>
      </c>
      <c r="E325" s="20" t="s">
        <v>394</v>
      </c>
      <c r="H325" s="65"/>
    </row>
    <row r="326" spans="1:8" ht="13.5" customHeight="1" x14ac:dyDescent="0.25">
      <c r="A326" s="20" t="s">
        <v>493</v>
      </c>
      <c r="B326" s="20" t="s">
        <v>414</v>
      </c>
      <c r="C326" s="20" t="s">
        <v>413</v>
      </c>
      <c r="D326" s="20" t="s">
        <v>415</v>
      </c>
      <c r="E326" s="20" t="s">
        <v>394</v>
      </c>
      <c r="H326" s="65"/>
    </row>
    <row r="327" spans="1:8" ht="13.5" customHeight="1" x14ac:dyDescent="0.25">
      <c r="A327" s="20" t="s">
        <v>494</v>
      </c>
      <c r="B327" s="20" t="s">
        <v>417</v>
      </c>
      <c r="C327" s="20" t="s">
        <v>416</v>
      </c>
      <c r="D327" s="20" t="s">
        <v>418</v>
      </c>
      <c r="E327" s="20" t="s">
        <v>394</v>
      </c>
      <c r="H327" s="65"/>
    </row>
    <row r="328" spans="1:8" ht="13.5" customHeight="1" x14ac:dyDescent="0.25">
      <c r="A328" s="20" t="s">
        <v>495</v>
      </c>
      <c r="B328" s="20" t="s">
        <v>420</v>
      </c>
      <c r="C328" s="20" t="s">
        <v>419</v>
      </c>
      <c r="D328" s="20" t="s">
        <v>421</v>
      </c>
      <c r="E328" s="20" t="s">
        <v>394</v>
      </c>
      <c r="H328" s="65"/>
    </row>
    <row r="329" spans="1:8" ht="13.5" customHeight="1" x14ac:dyDescent="0.25">
      <c r="A329" s="20" t="s">
        <v>496</v>
      </c>
      <c r="B329" s="20" t="s">
        <v>423</v>
      </c>
      <c r="C329" s="20" t="s">
        <v>422</v>
      </c>
      <c r="D329" s="20" t="s">
        <v>424</v>
      </c>
      <c r="E329" s="20" t="s">
        <v>394</v>
      </c>
      <c r="H329" s="65"/>
    </row>
    <row r="330" spans="1:8" ht="13.5" customHeight="1" x14ac:dyDescent="0.25">
      <c r="A330" s="20" t="s">
        <v>497</v>
      </c>
      <c r="B330" s="20" t="s">
        <v>426</v>
      </c>
      <c r="C330" s="20" t="s">
        <v>425</v>
      </c>
      <c r="D330" s="20" t="s">
        <v>427</v>
      </c>
      <c r="E330" s="20" t="s">
        <v>394</v>
      </c>
      <c r="H330" s="65"/>
    </row>
    <row r="331" spans="1:8" ht="13.5" customHeight="1" x14ac:dyDescent="0.25">
      <c r="A331" s="20" t="s">
        <v>498</v>
      </c>
      <c r="B331" s="20" t="s">
        <v>429</v>
      </c>
      <c r="C331" s="20" t="s">
        <v>428</v>
      </c>
      <c r="D331" s="20" t="s">
        <v>430</v>
      </c>
      <c r="E331" s="20" t="s">
        <v>394</v>
      </c>
      <c r="H331" s="65"/>
    </row>
    <row r="332" spans="1:8" ht="13.5" customHeight="1" x14ac:dyDescent="0.35">
      <c r="A332" s="20" t="s">
        <v>499</v>
      </c>
      <c r="B332" s="20" t="s">
        <v>431</v>
      </c>
      <c r="C332" s="97" t="s">
        <v>1527</v>
      </c>
      <c r="D332" s="97" t="s">
        <v>1528</v>
      </c>
      <c r="E332" s="96" t="s">
        <v>1525</v>
      </c>
      <c r="F332" s="97" t="s">
        <v>1553</v>
      </c>
      <c r="G332" s="103"/>
      <c r="H332" s="65"/>
    </row>
    <row r="333" spans="1:8" ht="13.5" customHeight="1" x14ac:dyDescent="0.25">
      <c r="A333" s="20" t="s">
        <v>500</v>
      </c>
      <c r="B333" s="20" t="s">
        <v>433</v>
      </c>
      <c r="C333" s="20" t="s">
        <v>432</v>
      </c>
      <c r="D333" s="20" t="s">
        <v>434</v>
      </c>
      <c r="E333" s="96" t="s">
        <v>1526</v>
      </c>
      <c r="F333" s="97" t="s">
        <v>1552</v>
      </c>
      <c r="G333" s="97"/>
      <c r="H333" s="65"/>
    </row>
    <row r="334" spans="1:8" ht="13.5" customHeight="1" x14ac:dyDescent="0.25">
      <c r="A334" s="20" t="s">
        <v>501</v>
      </c>
      <c r="B334" s="20" t="s">
        <v>436</v>
      </c>
      <c r="C334" s="20" t="s">
        <v>435</v>
      </c>
      <c r="D334" s="20" t="s">
        <v>437</v>
      </c>
      <c r="E334" s="96" t="s">
        <v>1526</v>
      </c>
      <c r="F334" s="97" t="s">
        <v>1552</v>
      </c>
      <c r="G334" s="97"/>
      <c r="H334" s="65"/>
    </row>
    <row r="335" spans="1:8" ht="13.5" customHeight="1" x14ac:dyDescent="0.25">
      <c r="A335" s="20" t="s">
        <v>502</v>
      </c>
      <c r="B335" s="20" t="s">
        <v>439</v>
      </c>
      <c r="C335" s="20" t="s">
        <v>438</v>
      </c>
      <c r="D335" s="20" t="s">
        <v>440</v>
      </c>
      <c r="E335" s="20" t="s">
        <v>1557</v>
      </c>
      <c r="H335" s="65"/>
    </row>
    <row r="336" spans="1:8" ht="13.5" customHeight="1" x14ac:dyDescent="0.25">
      <c r="A336" s="20" t="s">
        <v>503</v>
      </c>
      <c r="B336" s="20" t="s">
        <v>271</v>
      </c>
      <c r="C336" s="20" t="s">
        <v>194</v>
      </c>
      <c r="D336" s="20"/>
      <c r="E336" s="20" t="s">
        <v>394</v>
      </c>
      <c r="H336" s="65"/>
    </row>
    <row r="337" spans="1:8" ht="13.5" customHeight="1" x14ac:dyDescent="0.25">
      <c r="A337" s="20" t="s">
        <v>504</v>
      </c>
      <c r="B337" s="20" t="s">
        <v>442</v>
      </c>
      <c r="C337" s="20" t="s">
        <v>441</v>
      </c>
      <c r="D337" s="20" t="s">
        <v>443</v>
      </c>
      <c r="E337" s="20" t="s">
        <v>337</v>
      </c>
      <c r="H337" s="65"/>
    </row>
    <row r="338" spans="1:8" ht="13.5" customHeight="1" x14ac:dyDescent="0.25">
      <c r="A338" s="20" t="s">
        <v>505</v>
      </c>
      <c r="B338" s="20" t="s">
        <v>445</v>
      </c>
      <c r="C338" s="20" t="s">
        <v>444</v>
      </c>
      <c r="D338" s="20" t="s">
        <v>446</v>
      </c>
      <c r="E338" s="20" t="s">
        <v>337</v>
      </c>
      <c r="H338" s="65"/>
    </row>
    <row r="339" spans="1:8" ht="13.5" customHeight="1" x14ac:dyDescent="0.25">
      <c r="A339" s="20" t="s">
        <v>506</v>
      </c>
      <c r="B339" s="20" t="s">
        <v>448</v>
      </c>
      <c r="C339" s="20" t="s">
        <v>447</v>
      </c>
      <c r="D339" s="20" t="s">
        <v>449</v>
      </c>
      <c r="E339" s="20" t="s">
        <v>337</v>
      </c>
      <c r="H339" s="65"/>
    </row>
    <row r="340" spans="1:8" ht="13.5" customHeight="1" x14ac:dyDescent="0.25">
      <c r="A340" s="20" t="s">
        <v>507</v>
      </c>
      <c r="B340" s="20" t="s">
        <v>451</v>
      </c>
      <c r="C340" s="20" t="s">
        <v>450</v>
      </c>
      <c r="D340" s="20" t="s">
        <v>452</v>
      </c>
      <c r="E340" s="20" t="s">
        <v>394</v>
      </c>
      <c r="H340" s="65"/>
    </row>
    <row r="341" spans="1:8" ht="13.5" customHeight="1" x14ac:dyDescent="0.25">
      <c r="A341" s="20" t="s">
        <v>508</v>
      </c>
      <c r="B341" s="20" t="s">
        <v>454</v>
      </c>
      <c r="C341" s="20" t="s">
        <v>453</v>
      </c>
      <c r="D341" s="20" t="s">
        <v>455</v>
      </c>
      <c r="E341" s="20" t="s">
        <v>394</v>
      </c>
      <c r="H341" s="65"/>
    </row>
    <row r="342" spans="1:8" ht="13.5" customHeight="1" x14ac:dyDescent="0.25">
      <c r="A342" s="20" t="s">
        <v>509</v>
      </c>
      <c r="B342" s="20" t="s">
        <v>457</v>
      </c>
      <c r="C342" s="20" t="s">
        <v>456</v>
      </c>
      <c r="D342" s="20" t="s">
        <v>458</v>
      </c>
      <c r="E342" s="20" t="s">
        <v>394</v>
      </c>
      <c r="H342" s="65"/>
    </row>
    <row r="343" spans="1:8" ht="13.5" customHeight="1" x14ac:dyDescent="0.25">
      <c r="A343" s="20" t="s">
        <v>510</v>
      </c>
      <c r="B343" s="20" t="s">
        <v>460</v>
      </c>
      <c r="C343" s="20" t="s">
        <v>459</v>
      </c>
      <c r="D343" s="20" t="s">
        <v>461</v>
      </c>
      <c r="E343" s="20" t="s">
        <v>394</v>
      </c>
      <c r="H343" s="65"/>
    </row>
    <row r="344" spans="1:8" ht="13.5" customHeight="1" x14ac:dyDescent="0.25">
      <c r="A344" s="20" t="s">
        <v>511</v>
      </c>
      <c r="B344" s="20" t="s">
        <v>463</v>
      </c>
      <c r="C344" s="20" t="s">
        <v>462</v>
      </c>
      <c r="D344" s="20" t="s">
        <v>464</v>
      </c>
      <c r="E344" s="20" t="s">
        <v>394</v>
      </c>
      <c r="H344" s="65"/>
    </row>
    <row r="345" spans="1:8" ht="13.5" customHeight="1" x14ac:dyDescent="0.25">
      <c r="A345" s="20" t="s">
        <v>512</v>
      </c>
      <c r="B345" s="20" t="s">
        <v>466</v>
      </c>
      <c r="C345" s="20" t="s">
        <v>465</v>
      </c>
      <c r="D345" s="20" t="s">
        <v>467</v>
      </c>
      <c r="E345" s="20" t="s">
        <v>394</v>
      </c>
      <c r="H345" s="65"/>
    </row>
    <row r="346" spans="1:8" ht="13.5" customHeight="1" x14ac:dyDescent="0.25">
      <c r="A346" s="20" t="s">
        <v>513</v>
      </c>
      <c r="B346" s="20" t="s">
        <v>469</v>
      </c>
      <c r="C346" s="20" t="s">
        <v>468</v>
      </c>
      <c r="D346" s="20" t="s">
        <v>470</v>
      </c>
      <c r="E346" s="20" t="s">
        <v>394</v>
      </c>
      <c r="H346" s="65"/>
    </row>
    <row r="347" spans="1:8" ht="13.5" customHeight="1" x14ac:dyDescent="0.25">
      <c r="A347" s="20" t="s">
        <v>514</v>
      </c>
      <c r="B347" s="20" t="s">
        <v>472</v>
      </c>
      <c r="C347" s="20" t="s">
        <v>471</v>
      </c>
      <c r="D347" s="20" t="s">
        <v>473</v>
      </c>
      <c r="E347" s="20" t="s">
        <v>394</v>
      </c>
      <c r="H347" s="65"/>
    </row>
    <row r="348" spans="1:8" ht="13.5" customHeight="1" x14ac:dyDescent="0.25">
      <c r="A348" s="20" t="s">
        <v>515</v>
      </c>
      <c r="B348" s="20" t="s">
        <v>474</v>
      </c>
      <c r="C348" s="20" t="s">
        <v>1558</v>
      </c>
      <c r="D348" s="20" t="s">
        <v>475</v>
      </c>
      <c r="E348" s="20" t="s">
        <v>394</v>
      </c>
      <c r="H348" s="65"/>
    </row>
    <row r="349" spans="1:8" ht="13.5" customHeight="1" x14ac:dyDescent="0.35">
      <c r="A349" s="20" t="s">
        <v>516</v>
      </c>
      <c r="B349" s="20" t="s">
        <v>476</v>
      </c>
      <c r="C349" s="96" t="s">
        <v>477</v>
      </c>
      <c r="D349" s="97" t="s">
        <v>1529</v>
      </c>
      <c r="E349" s="96" t="s">
        <v>1525</v>
      </c>
      <c r="F349" s="97" t="s">
        <v>1530</v>
      </c>
      <c r="G349" s="103"/>
      <c r="H349" s="65"/>
    </row>
    <row r="350" spans="1:8" ht="13.5" customHeight="1" x14ac:dyDescent="0.25">
      <c r="A350" s="20" t="s">
        <v>517</v>
      </c>
      <c r="B350" s="20" t="s">
        <v>478</v>
      </c>
      <c r="C350" s="20" t="s">
        <v>477</v>
      </c>
      <c r="D350" s="20" t="s">
        <v>479</v>
      </c>
      <c r="E350" s="96" t="s">
        <v>1526</v>
      </c>
      <c r="F350" s="97" t="s">
        <v>1552</v>
      </c>
      <c r="G350" s="97"/>
      <c r="H350" s="65"/>
    </row>
    <row r="351" spans="1:8" ht="13.5" customHeight="1" x14ac:dyDescent="0.25">
      <c r="A351" s="20" t="s">
        <v>518</v>
      </c>
      <c r="B351" s="20" t="s">
        <v>481</v>
      </c>
      <c r="C351" s="20" t="s">
        <v>480</v>
      </c>
      <c r="D351" s="20" t="s">
        <v>482</v>
      </c>
      <c r="E351" s="96" t="s">
        <v>1526</v>
      </c>
      <c r="F351" s="97" t="s">
        <v>1552</v>
      </c>
      <c r="G351" s="97"/>
      <c r="H351" s="65"/>
    </row>
    <row r="352" spans="1:8" ht="13.5" customHeight="1" x14ac:dyDescent="0.25">
      <c r="A352" s="20" t="s">
        <v>227</v>
      </c>
      <c r="B352" s="20" t="s">
        <v>226</v>
      </c>
      <c r="C352" s="20" t="s">
        <v>228</v>
      </c>
      <c r="D352" s="20" t="s">
        <v>229</v>
      </c>
      <c r="E352" s="20" t="s">
        <v>230</v>
      </c>
      <c r="H352" s="65"/>
    </row>
    <row r="353" spans="1:8" ht="13.5" customHeight="1" x14ac:dyDescent="0.25">
      <c r="A353" s="20" t="s">
        <v>232</v>
      </c>
      <c r="B353" s="20" t="s">
        <v>231</v>
      </c>
      <c r="C353" s="20" t="s">
        <v>233</v>
      </c>
      <c r="D353" s="20"/>
      <c r="E353" s="20" t="s">
        <v>230</v>
      </c>
      <c r="H353" s="65"/>
    </row>
    <row r="354" spans="1:8" ht="13.5" customHeight="1" x14ac:dyDescent="0.25">
      <c r="A354" s="20" t="s">
        <v>235</v>
      </c>
      <c r="B354" s="20" t="s">
        <v>234</v>
      </c>
      <c r="C354" s="20" t="s">
        <v>1469</v>
      </c>
      <c r="D354" s="20"/>
      <c r="E354" s="20" t="s">
        <v>230</v>
      </c>
      <c r="H354" s="65"/>
    </row>
    <row r="355" spans="1:8" ht="13.5" customHeight="1" x14ac:dyDescent="0.25">
      <c r="A355" s="20" t="s">
        <v>236</v>
      </c>
      <c r="B355" s="20" t="s">
        <v>44</v>
      </c>
      <c r="C355" s="20" t="s">
        <v>237</v>
      </c>
      <c r="D355" s="20" t="s">
        <v>238</v>
      </c>
      <c r="E355" s="20" t="s">
        <v>230</v>
      </c>
      <c r="H355" s="65"/>
    </row>
    <row r="356" spans="1:8" ht="13.5" customHeight="1" x14ac:dyDescent="0.25">
      <c r="A356" s="20" t="s">
        <v>240</v>
      </c>
      <c r="B356" s="20" t="s">
        <v>239</v>
      </c>
      <c r="C356" s="20" t="s">
        <v>241</v>
      </c>
      <c r="D356" s="20" t="s">
        <v>242</v>
      </c>
      <c r="E356" s="20" t="s">
        <v>230</v>
      </c>
      <c r="H356" s="65"/>
    </row>
    <row r="357" spans="1:8" ht="13.5" customHeight="1" x14ac:dyDescent="0.25">
      <c r="A357" s="20" t="s">
        <v>244</v>
      </c>
      <c r="B357" s="20" t="s">
        <v>243</v>
      </c>
      <c r="C357" s="20" t="s">
        <v>245</v>
      </c>
      <c r="D357" s="20" t="s">
        <v>246</v>
      </c>
      <c r="E357" s="20" t="s">
        <v>230</v>
      </c>
      <c r="H357" s="65"/>
    </row>
    <row r="358" spans="1:8" ht="13.5" customHeight="1" x14ac:dyDescent="0.25">
      <c r="A358" s="20" t="s">
        <v>248</v>
      </c>
      <c r="B358" s="20" t="s">
        <v>247</v>
      </c>
      <c r="C358" s="20" t="s">
        <v>249</v>
      </c>
      <c r="D358" s="20" t="s">
        <v>250</v>
      </c>
      <c r="E358" s="20" t="s">
        <v>230</v>
      </c>
      <c r="H358" s="65"/>
    </row>
    <row r="359" spans="1:8" ht="13.5" customHeight="1" x14ac:dyDescent="0.25">
      <c r="A359" s="20" t="s">
        <v>252</v>
      </c>
      <c r="B359" s="20" t="s">
        <v>251</v>
      </c>
      <c r="C359" s="20" t="s">
        <v>159</v>
      </c>
      <c r="D359" s="20" t="s">
        <v>253</v>
      </c>
      <c r="E359" s="20" t="s">
        <v>230</v>
      </c>
      <c r="F359" s="20" t="s">
        <v>254</v>
      </c>
      <c r="H359" s="65"/>
    </row>
    <row r="360" spans="1:8" ht="13.5" customHeight="1" x14ac:dyDescent="0.25">
      <c r="A360" s="20" t="s">
        <v>255</v>
      </c>
      <c r="B360" s="20" t="s">
        <v>126</v>
      </c>
      <c r="C360" s="20" t="s">
        <v>256</v>
      </c>
      <c r="D360" s="20" t="s">
        <v>1466</v>
      </c>
      <c r="E360" s="20" t="s">
        <v>257</v>
      </c>
      <c r="F360" s="20" t="s">
        <v>1465</v>
      </c>
      <c r="H360" s="65"/>
    </row>
    <row r="361" spans="1:8" ht="13.5" customHeight="1" x14ac:dyDescent="0.25">
      <c r="A361" s="20" t="s">
        <v>259</v>
      </c>
      <c r="B361" s="20" t="s">
        <v>258</v>
      </c>
      <c r="C361" s="20" t="s">
        <v>260</v>
      </c>
      <c r="D361" s="20" t="s">
        <v>261</v>
      </c>
      <c r="E361" s="20" t="s">
        <v>230</v>
      </c>
      <c r="H361" s="65"/>
    </row>
    <row r="362" spans="1:8" ht="13.5" customHeight="1" x14ac:dyDescent="0.25">
      <c r="A362" s="20" t="s">
        <v>263</v>
      </c>
      <c r="B362" s="20" t="s">
        <v>262</v>
      </c>
      <c r="C362" s="20" t="s">
        <v>164</v>
      </c>
      <c r="D362" s="20" t="s">
        <v>264</v>
      </c>
      <c r="E362" s="20" t="s">
        <v>230</v>
      </c>
      <c r="H362" s="65"/>
    </row>
    <row r="363" spans="1:8" ht="13.5" customHeight="1" x14ac:dyDescent="0.25">
      <c r="A363" s="20" t="s">
        <v>266</v>
      </c>
      <c r="B363" s="20" t="s">
        <v>265</v>
      </c>
      <c r="C363" s="20" t="s">
        <v>267</v>
      </c>
      <c r="D363" s="20" t="s">
        <v>1467</v>
      </c>
      <c r="E363" s="20" t="s">
        <v>230</v>
      </c>
      <c r="F363" s="20" t="s">
        <v>1455</v>
      </c>
      <c r="H363" s="65"/>
    </row>
    <row r="364" spans="1:8" ht="13.5" customHeight="1" x14ac:dyDescent="0.25">
      <c r="A364" s="20" t="s">
        <v>269</v>
      </c>
      <c r="B364" s="20" t="s">
        <v>268</v>
      </c>
      <c r="C364" s="20" t="s">
        <v>270</v>
      </c>
      <c r="D364" s="20"/>
      <c r="E364" s="20" t="s">
        <v>230</v>
      </c>
      <c r="H364" s="65"/>
    </row>
    <row r="365" spans="1:8" ht="13.5" customHeight="1" x14ac:dyDescent="0.25">
      <c r="A365" s="20" t="s">
        <v>272</v>
      </c>
      <c r="B365" s="20" t="s">
        <v>271</v>
      </c>
      <c r="C365" s="20" t="s">
        <v>273</v>
      </c>
      <c r="D365" s="20"/>
      <c r="E365" s="20" t="s">
        <v>230</v>
      </c>
      <c r="H365" s="65"/>
    </row>
    <row r="366" spans="1:8" ht="13.5" customHeight="1" x14ac:dyDescent="0.25">
      <c r="A366" s="20" t="s">
        <v>274</v>
      </c>
      <c r="B366" s="20" t="s">
        <v>226</v>
      </c>
      <c r="C366" s="20" t="s">
        <v>228</v>
      </c>
      <c r="D366" s="20" t="s">
        <v>229</v>
      </c>
      <c r="E366" s="20" t="s">
        <v>230</v>
      </c>
      <c r="H366" s="65"/>
    </row>
    <row r="367" spans="1:8" ht="13.5" customHeight="1" x14ac:dyDescent="0.25">
      <c r="A367" s="20" t="s">
        <v>275</v>
      </c>
      <c r="B367" s="20" t="s">
        <v>44</v>
      </c>
      <c r="C367" s="20" t="s">
        <v>237</v>
      </c>
      <c r="D367" s="20" t="s">
        <v>276</v>
      </c>
      <c r="E367" s="20" t="s">
        <v>230</v>
      </c>
      <c r="H367" s="65"/>
    </row>
    <row r="368" spans="1:8" ht="13.5" customHeight="1" x14ac:dyDescent="0.25">
      <c r="A368" s="20" t="s">
        <v>277</v>
      </c>
      <c r="B368" s="20" t="s">
        <v>239</v>
      </c>
      <c r="C368" s="20" t="s">
        <v>241</v>
      </c>
      <c r="D368" s="20" t="s">
        <v>278</v>
      </c>
      <c r="E368" s="20" t="s">
        <v>230</v>
      </c>
      <c r="H368" s="65"/>
    </row>
    <row r="369" spans="1:8" ht="13.5" customHeight="1" x14ac:dyDescent="0.25">
      <c r="A369" s="20" t="s">
        <v>279</v>
      </c>
      <c r="B369" s="20" t="s">
        <v>243</v>
      </c>
      <c r="C369" s="20" t="s">
        <v>245</v>
      </c>
      <c r="D369" s="20" t="s">
        <v>280</v>
      </c>
      <c r="E369" s="20" t="s">
        <v>230</v>
      </c>
      <c r="H369" s="65"/>
    </row>
    <row r="370" spans="1:8" ht="13.5" customHeight="1" x14ac:dyDescent="0.25">
      <c r="A370" s="20" t="s">
        <v>281</v>
      </c>
      <c r="B370" s="20" t="s">
        <v>282</v>
      </c>
      <c r="C370" s="20" t="s">
        <v>283</v>
      </c>
      <c r="D370" s="20" t="s">
        <v>284</v>
      </c>
      <c r="E370" s="20" t="s">
        <v>230</v>
      </c>
      <c r="H370" s="65"/>
    </row>
    <row r="371" spans="1:8" ht="13.5" customHeight="1" x14ac:dyDescent="0.25">
      <c r="A371" s="20" t="s">
        <v>285</v>
      </c>
      <c r="B371" s="20" t="s">
        <v>251</v>
      </c>
      <c r="C371" s="20" t="s">
        <v>159</v>
      </c>
      <c r="D371" s="20" t="s">
        <v>286</v>
      </c>
      <c r="E371" s="20" t="s">
        <v>230</v>
      </c>
      <c r="F371" s="20" t="s">
        <v>287</v>
      </c>
      <c r="H371" s="65"/>
    </row>
    <row r="372" spans="1:8" ht="13.5" customHeight="1" x14ac:dyDescent="0.25">
      <c r="A372" s="20" t="s">
        <v>288</v>
      </c>
      <c r="B372" s="20" t="s">
        <v>126</v>
      </c>
      <c r="C372" s="20" t="s">
        <v>256</v>
      </c>
      <c r="D372" s="20"/>
      <c r="E372" s="20" t="s">
        <v>289</v>
      </c>
      <c r="F372" s="20" t="s">
        <v>1465</v>
      </c>
      <c r="H372" s="65"/>
    </row>
    <row r="373" spans="1:8" ht="13.5" customHeight="1" x14ac:dyDescent="0.25">
      <c r="A373" s="20" t="s">
        <v>290</v>
      </c>
      <c r="B373" s="20" t="s">
        <v>258</v>
      </c>
      <c r="C373" s="20" t="s">
        <v>260</v>
      </c>
      <c r="D373" s="20" t="s">
        <v>291</v>
      </c>
      <c r="E373" s="20" t="s">
        <v>230</v>
      </c>
      <c r="H373" s="65"/>
    </row>
    <row r="374" spans="1:8" ht="13.5" customHeight="1" x14ac:dyDescent="0.25">
      <c r="A374" s="20" t="s">
        <v>292</v>
      </c>
      <c r="B374" s="20" t="s">
        <v>262</v>
      </c>
      <c r="C374" s="20" t="s">
        <v>164</v>
      </c>
      <c r="D374" s="20" t="s">
        <v>293</v>
      </c>
      <c r="E374" s="20" t="s">
        <v>230</v>
      </c>
      <c r="H374" s="65"/>
    </row>
    <row r="375" spans="1:8" ht="13.5" customHeight="1" x14ac:dyDescent="0.25">
      <c r="A375" s="20" t="s">
        <v>294</v>
      </c>
      <c r="B375" s="20" t="s">
        <v>265</v>
      </c>
      <c r="C375" s="20" t="s">
        <v>295</v>
      </c>
      <c r="D375" s="20" t="s">
        <v>267</v>
      </c>
      <c r="E375" s="20" t="s">
        <v>230</v>
      </c>
      <c r="F375" s="20" t="s">
        <v>1455</v>
      </c>
      <c r="H375" s="65"/>
    </row>
    <row r="376" spans="1:8" ht="13.5" customHeight="1" x14ac:dyDescent="0.25">
      <c r="A376" s="20" t="s">
        <v>296</v>
      </c>
      <c r="B376" s="20" t="s">
        <v>268</v>
      </c>
      <c r="C376" s="20" t="s">
        <v>270</v>
      </c>
      <c r="D376" s="20" t="s">
        <v>297</v>
      </c>
      <c r="E376" s="20" t="s">
        <v>230</v>
      </c>
      <c r="H376" s="65"/>
    </row>
    <row r="377" spans="1:8" ht="13.5" customHeight="1" x14ac:dyDescent="0.25">
      <c r="A377" s="20" t="s">
        <v>298</v>
      </c>
      <c r="B377" s="20" t="s">
        <v>271</v>
      </c>
      <c r="C377" s="20" t="s">
        <v>273</v>
      </c>
      <c r="D377" s="20"/>
      <c r="E377" s="20" t="s">
        <v>230</v>
      </c>
      <c r="H377" s="65"/>
    </row>
    <row r="378" spans="1:8" ht="13.5" customHeight="1" x14ac:dyDescent="0.25">
      <c r="A378" s="20" t="s">
        <v>299</v>
      </c>
      <c r="B378" s="20" t="s">
        <v>300</v>
      </c>
      <c r="C378" s="20" t="s">
        <v>301</v>
      </c>
      <c r="D378" s="20"/>
      <c r="E378" s="20" t="s">
        <v>230</v>
      </c>
      <c r="H378" s="65"/>
    </row>
    <row r="379" spans="1:8" ht="13.5" customHeight="1" x14ac:dyDescent="0.25">
      <c r="A379" s="20" t="s">
        <v>302</v>
      </c>
      <c r="B379" s="20" t="s">
        <v>303</v>
      </c>
      <c r="C379" s="20" t="s">
        <v>304</v>
      </c>
      <c r="D379" s="20"/>
      <c r="E379" s="20" t="s">
        <v>230</v>
      </c>
      <c r="H379" s="65"/>
    </row>
    <row r="380" spans="1:8" ht="13.5" customHeight="1" x14ac:dyDescent="0.25">
      <c r="A380" s="20" t="s">
        <v>305</v>
      </c>
      <c r="B380" s="20" t="s">
        <v>306</v>
      </c>
      <c r="C380" s="20" t="s">
        <v>307</v>
      </c>
      <c r="D380" s="21" t="s">
        <v>1539</v>
      </c>
      <c r="E380" s="20" t="s">
        <v>230</v>
      </c>
      <c r="H380" s="65"/>
    </row>
    <row r="381" spans="1:8" ht="13.5" customHeight="1" x14ac:dyDescent="0.25">
      <c r="A381" s="20" t="s">
        <v>308</v>
      </c>
      <c r="B381" s="20" t="s">
        <v>226</v>
      </c>
      <c r="C381" s="20" t="s">
        <v>228</v>
      </c>
      <c r="D381" s="20" t="s">
        <v>229</v>
      </c>
      <c r="E381" s="20" t="s">
        <v>230</v>
      </c>
      <c r="H381" s="65"/>
    </row>
    <row r="382" spans="1:8" ht="13.5" customHeight="1" x14ac:dyDescent="0.25">
      <c r="A382" s="20" t="s">
        <v>310</v>
      </c>
      <c r="B382" s="20" t="s">
        <v>309</v>
      </c>
      <c r="C382" s="20" t="s">
        <v>311</v>
      </c>
      <c r="D382" s="20" t="s">
        <v>312</v>
      </c>
      <c r="E382" s="20" t="s">
        <v>230</v>
      </c>
      <c r="H382" s="65"/>
    </row>
    <row r="383" spans="1:8" ht="13.5" customHeight="1" x14ac:dyDescent="0.25">
      <c r="A383" s="20" t="s">
        <v>314</v>
      </c>
      <c r="B383" s="20" t="s">
        <v>313</v>
      </c>
      <c r="C383" s="20" t="s">
        <v>315</v>
      </c>
      <c r="D383" s="20"/>
      <c r="E383" s="20" t="s">
        <v>230</v>
      </c>
      <c r="H383" s="65"/>
    </row>
    <row r="384" spans="1:8" ht="13.5" customHeight="1" x14ac:dyDescent="0.25">
      <c r="A384" s="20" t="s">
        <v>316</v>
      </c>
      <c r="B384" s="20" t="s">
        <v>44</v>
      </c>
      <c r="C384" s="20" t="s">
        <v>237</v>
      </c>
      <c r="D384" s="20" t="s">
        <v>317</v>
      </c>
      <c r="E384" s="20" t="s">
        <v>230</v>
      </c>
      <c r="H384" s="65"/>
    </row>
    <row r="385" spans="1:8" ht="13.5" customHeight="1" x14ac:dyDescent="0.25">
      <c r="A385" s="20" t="s">
        <v>319</v>
      </c>
      <c r="B385" s="20" t="s">
        <v>318</v>
      </c>
      <c r="C385" s="20" t="s">
        <v>320</v>
      </c>
      <c r="D385" s="20"/>
      <c r="E385" s="20" t="s">
        <v>321</v>
      </c>
      <c r="H385" s="65"/>
    </row>
    <row r="386" spans="1:8" ht="13.5" customHeight="1" x14ac:dyDescent="0.25">
      <c r="A386" s="20" t="s">
        <v>323</v>
      </c>
      <c r="B386" s="20" t="s">
        <v>322</v>
      </c>
      <c r="C386" s="20" t="s">
        <v>324</v>
      </c>
      <c r="D386" s="20" t="s">
        <v>325</v>
      </c>
      <c r="E386" s="20" t="s">
        <v>230</v>
      </c>
      <c r="H386" s="65"/>
    </row>
    <row r="387" spans="1:8" ht="13.5" customHeight="1" x14ac:dyDescent="0.25">
      <c r="A387" s="20" t="s">
        <v>327</v>
      </c>
      <c r="B387" s="20" t="s">
        <v>326</v>
      </c>
      <c r="C387" s="20" t="s">
        <v>328</v>
      </c>
      <c r="D387" s="20" t="s">
        <v>329</v>
      </c>
      <c r="E387" s="20" t="s">
        <v>230</v>
      </c>
      <c r="H387" s="65"/>
    </row>
    <row r="388" spans="1:8" ht="13.5" customHeight="1" x14ac:dyDescent="0.25">
      <c r="A388" s="20" t="s">
        <v>331</v>
      </c>
      <c r="B388" s="20" t="s">
        <v>330</v>
      </c>
      <c r="C388" s="20" t="s">
        <v>332</v>
      </c>
      <c r="D388" s="20" t="s">
        <v>333</v>
      </c>
      <c r="E388" s="20" t="s">
        <v>230</v>
      </c>
      <c r="H388" s="65"/>
    </row>
    <row r="389" spans="1:8" ht="13.5" customHeight="1" x14ac:dyDescent="0.25">
      <c r="A389" s="20" t="s">
        <v>334</v>
      </c>
      <c r="B389" s="20" t="s">
        <v>251</v>
      </c>
      <c r="C389" s="20" t="s">
        <v>159</v>
      </c>
      <c r="D389" s="20" t="s">
        <v>335</v>
      </c>
      <c r="E389" s="20" t="s">
        <v>230</v>
      </c>
      <c r="F389" s="20" t="s">
        <v>287</v>
      </c>
      <c r="H389" s="65"/>
    </row>
    <row r="390" spans="1:8" ht="13.5" customHeight="1" x14ac:dyDescent="0.25">
      <c r="A390" s="20" t="s">
        <v>336</v>
      </c>
      <c r="B390" s="20" t="s">
        <v>126</v>
      </c>
      <c r="C390" s="20" t="s">
        <v>256</v>
      </c>
      <c r="D390" s="86" t="s">
        <v>1508</v>
      </c>
      <c r="E390" s="20" t="s">
        <v>337</v>
      </c>
      <c r="F390" s="20" t="s">
        <v>1465</v>
      </c>
      <c r="H390" s="65"/>
    </row>
    <row r="391" spans="1:8" ht="13.5" customHeight="1" x14ac:dyDescent="0.25">
      <c r="A391" s="20" t="s">
        <v>339</v>
      </c>
      <c r="B391" s="20" t="s">
        <v>338</v>
      </c>
      <c r="C391" s="20" t="s">
        <v>340</v>
      </c>
      <c r="D391" s="20" t="s">
        <v>341</v>
      </c>
      <c r="E391" s="20" t="s">
        <v>321</v>
      </c>
      <c r="H391" s="65"/>
    </row>
    <row r="392" spans="1:8" ht="13.5" customHeight="1" x14ac:dyDescent="0.25">
      <c r="A392" s="20" t="s">
        <v>343</v>
      </c>
      <c r="B392" s="20" t="s">
        <v>342</v>
      </c>
      <c r="C392" s="20" t="s">
        <v>344</v>
      </c>
      <c r="D392" s="20" t="s">
        <v>345</v>
      </c>
      <c r="E392" s="20" t="s">
        <v>230</v>
      </c>
      <c r="H392" s="65"/>
    </row>
    <row r="393" spans="1:8" ht="13.5" customHeight="1" x14ac:dyDescent="0.25">
      <c r="A393" s="20" t="s">
        <v>346</v>
      </c>
      <c r="B393" s="20" t="s">
        <v>262</v>
      </c>
      <c r="C393" s="20" t="s">
        <v>164</v>
      </c>
      <c r="D393" s="20" t="s">
        <v>293</v>
      </c>
      <c r="E393" s="20" t="s">
        <v>230</v>
      </c>
      <c r="H393" s="65"/>
    </row>
    <row r="394" spans="1:8" ht="13.5" customHeight="1" x14ac:dyDescent="0.25">
      <c r="A394" s="20" t="s">
        <v>347</v>
      </c>
      <c r="B394" s="20" t="s">
        <v>265</v>
      </c>
      <c r="C394" s="20" t="s">
        <v>267</v>
      </c>
      <c r="D394" s="20" t="s">
        <v>1467</v>
      </c>
      <c r="E394" s="20" t="s">
        <v>230</v>
      </c>
      <c r="F394" s="20" t="s">
        <v>1455</v>
      </c>
      <c r="H394" s="65"/>
    </row>
    <row r="395" spans="1:8" ht="13.5" customHeight="1" x14ac:dyDescent="0.25">
      <c r="A395" s="20" t="s">
        <v>348</v>
      </c>
      <c r="B395" s="20" t="s">
        <v>268</v>
      </c>
      <c r="C395" s="20" t="s">
        <v>270</v>
      </c>
      <c r="D395" s="20" t="s">
        <v>297</v>
      </c>
      <c r="E395" s="20" t="s">
        <v>230</v>
      </c>
      <c r="H395" s="65"/>
    </row>
    <row r="396" spans="1:8" ht="13.5" customHeight="1" x14ac:dyDescent="0.25">
      <c r="A396" s="20" t="s">
        <v>350</v>
      </c>
      <c r="B396" s="20" t="s">
        <v>349</v>
      </c>
      <c r="C396" s="20" t="s">
        <v>351</v>
      </c>
      <c r="D396" s="20" t="s">
        <v>352</v>
      </c>
      <c r="E396" s="20" t="s">
        <v>353</v>
      </c>
      <c r="H396" s="65"/>
    </row>
    <row r="397" spans="1:8" ht="13.5" customHeight="1" x14ac:dyDescent="0.25">
      <c r="A397" s="20" t="s">
        <v>354</v>
      </c>
      <c r="B397" s="20" t="s">
        <v>271</v>
      </c>
      <c r="C397" s="20" t="s">
        <v>273</v>
      </c>
      <c r="D397" s="20"/>
      <c r="E397" s="20" t="s">
        <v>230</v>
      </c>
      <c r="H397" s="65"/>
    </row>
    <row r="398" spans="1:8" ht="13.5" customHeight="1" x14ac:dyDescent="0.25">
      <c r="A398" s="20" t="s">
        <v>356</v>
      </c>
      <c r="B398" s="20" t="s">
        <v>355</v>
      </c>
      <c r="C398" s="20" t="s">
        <v>357</v>
      </c>
      <c r="D398" s="20" t="s">
        <v>358</v>
      </c>
      <c r="E398" s="86" t="s">
        <v>1556</v>
      </c>
      <c r="H398" s="65"/>
    </row>
    <row r="399" spans="1:8" ht="13.5" customHeight="1" x14ac:dyDescent="0.25">
      <c r="A399" s="20" t="s">
        <v>360</v>
      </c>
      <c r="B399" s="20" t="s">
        <v>359</v>
      </c>
      <c r="C399" s="20" t="s">
        <v>361</v>
      </c>
      <c r="D399" s="20" t="s">
        <v>362</v>
      </c>
      <c r="E399" s="20" t="s">
        <v>230</v>
      </c>
      <c r="H399" s="65"/>
    </row>
    <row r="400" spans="1:8" ht="13.5" customHeight="1" x14ac:dyDescent="0.25">
      <c r="A400" s="20" t="s">
        <v>364</v>
      </c>
      <c r="B400" s="20" t="s">
        <v>363</v>
      </c>
      <c r="C400" s="20" t="s">
        <v>365</v>
      </c>
      <c r="D400" s="20" t="s">
        <v>366</v>
      </c>
      <c r="E400" s="20" t="s">
        <v>230</v>
      </c>
      <c r="H400" s="65"/>
    </row>
    <row r="401" spans="1:8" ht="13.5" customHeight="1" x14ac:dyDescent="0.25">
      <c r="A401" s="20" t="s">
        <v>368</v>
      </c>
      <c r="B401" s="20" t="s">
        <v>367</v>
      </c>
      <c r="C401" s="20" t="s">
        <v>369</v>
      </c>
      <c r="D401" s="20" t="s">
        <v>370</v>
      </c>
      <c r="E401" s="20" t="s">
        <v>230</v>
      </c>
      <c r="H401" s="65"/>
    </row>
    <row r="402" spans="1:8" ht="13.5" customHeight="1" x14ac:dyDescent="0.25">
      <c r="A402" s="20" t="s">
        <v>372</v>
      </c>
      <c r="B402" s="20" t="s">
        <v>371</v>
      </c>
      <c r="C402" s="20" t="s">
        <v>373</v>
      </c>
      <c r="D402" s="20"/>
      <c r="E402" s="20" t="s">
        <v>321</v>
      </c>
      <c r="H402" s="65"/>
    </row>
    <row r="403" spans="1:8" ht="13.5" customHeight="1" x14ac:dyDescent="0.25">
      <c r="A403" s="20" t="s">
        <v>375</v>
      </c>
      <c r="B403" s="20" t="s">
        <v>374</v>
      </c>
      <c r="C403" s="20" t="s">
        <v>376</v>
      </c>
      <c r="D403" s="20"/>
      <c r="E403" s="20" t="s">
        <v>321</v>
      </c>
      <c r="H403" s="65"/>
    </row>
    <row r="404" spans="1:8" ht="13.5" customHeight="1" x14ac:dyDescent="0.25">
      <c r="A404" s="20" t="s">
        <v>378</v>
      </c>
      <c r="B404" s="20" t="s">
        <v>377</v>
      </c>
      <c r="C404" s="20" t="s">
        <v>379</v>
      </c>
      <c r="D404" s="20" t="s">
        <v>380</v>
      </c>
      <c r="E404" s="20" t="s">
        <v>321</v>
      </c>
      <c r="H404" s="65"/>
    </row>
    <row r="405" spans="1:8" ht="13.5" customHeight="1" x14ac:dyDescent="0.25">
      <c r="A405" s="20" t="s">
        <v>382</v>
      </c>
      <c r="B405" s="20" t="s">
        <v>381</v>
      </c>
      <c r="C405" s="20" t="s">
        <v>383</v>
      </c>
      <c r="D405" s="20" t="s">
        <v>1544</v>
      </c>
      <c r="E405" s="20" t="s">
        <v>230</v>
      </c>
      <c r="G405" s="21"/>
      <c r="H405" s="65"/>
    </row>
    <row r="406" spans="1:8" ht="13.5" customHeight="1" x14ac:dyDescent="0.25">
      <c r="A406" s="20" t="s">
        <v>385</v>
      </c>
      <c r="B406" s="20" t="s">
        <v>384</v>
      </c>
      <c r="C406" s="20" t="s">
        <v>383</v>
      </c>
      <c r="D406" s="20" t="s">
        <v>1545</v>
      </c>
      <c r="E406" s="20" t="s">
        <v>230</v>
      </c>
      <c r="F406" s="20" t="s">
        <v>1470</v>
      </c>
      <c r="H406" s="65"/>
    </row>
    <row r="407" spans="1:8" ht="13.5" customHeight="1" x14ac:dyDescent="0.25">
      <c r="A407" s="20" t="s">
        <v>387</v>
      </c>
      <c r="B407" s="20" t="s">
        <v>386</v>
      </c>
      <c r="C407" s="20" t="s">
        <v>388</v>
      </c>
      <c r="D407" s="20"/>
      <c r="E407" s="20" t="s">
        <v>257</v>
      </c>
      <c r="H407" s="65"/>
    </row>
    <row r="408" spans="1:8" ht="13.5" customHeight="1" x14ac:dyDescent="0.25">
      <c r="A408" s="20" t="s">
        <v>520</v>
      </c>
      <c r="B408" s="20" t="s">
        <v>521</v>
      </c>
      <c r="C408" s="20" t="s">
        <v>522</v>
      </c>
      <c r="D408" s="21"/>
      <c r="E408" s="20" t="s">
        <v>523</v>
      </c>
      <c r="H408" s="65"/>
    </row>
    <row r="409" spans="1:8" ht="13.5" customHeight="1" x14ac:dyDescent="0.25">
      <c r="A409" s="20" t="s">
        <v>524</v>
      </c>
      <c r="B409" s="20" t="s">
        <v>525</v>
      </c>
      <c r="C409" s="20" t="s">
        <v>526</v>
      </c>
      <c r="D409" s="20" t="s">
        <v>527</v>
      </c>
      <c r="E409" s="20" t="s">
        <v>1555</v>
      </c>
      <c r="H409" s="65"/>
    </row>
    <row r="410" spans="1:8" ht="13.5" customHeight="1" x14ac:dyDescent="0.25">
      <c r="A410" s="20" t="s">
        <v>528</v>
      </c>
      <c r="B410" s="20" t="s">
        <v>529</v>
      </c>
      <c r="C410" s="20" t="s">
        <v>530</v>
      </c>
      <c r="D410" s="20" t="s">
        <v>531</v>
      </c>
      <c r="E410" s="20" t="s">
        <v>532</v>
      </c>
      <c r="H410" s="65"/>
    </row>
    <row r="411" spans="1:8" ht="13.5" customHeight="1" x14ac:dyDescent="0.25">
      <c r="A411" s="20" t="s">
        <v>533</v>
      </c>
      <c r="B411" s="20" t="s">
        <v>534</v>
      </c>
      <c r="C411" s="20" t="s">
        <v>535</v>
      </c>
      <c r="D411" s="20" t="s">
        <v>536</v>
      </c>
      <c r="E411" s="20" t="s">
        <v>537</v>
      </c>
      <c r="H411" s="65"/>
    </row>
    <row r="412" spans="1:8" ht="13.5" customHeight="1" x14ac:dyDescent="0.25">
      <c r="A412" s="20" t="s">
        <v>538</v>
      </c>
      <c r="B412" s="20" t="s">
        <v>226</v>
      </c>
      <c r="C412" s="20" t="s">
        <v>228</v>
      </c>
      <c r="D412" s="20" t="s">
        <v>229</v>
      </c>
      <c r="E412" s="20" t="s">
        <v>337</v>
      </c>
      <c r="H412" s="65"/>
    </row>
    <row r="413" spans="1:8" ht="13.5" customHeight="1" x14ac:dyDescent="0.25">
      <c r="A413" s="20" t="s">
        <v>539</v>
      </c>
      <c r="B413" s="20" t="s">
        <v>540</v>
      </c>
      <c r="C413" s="20" t="s">
        <v>541</v>
      </c>
      <c r="D413" s="21"/>
      <c r="E413" s="20" t="s">
        <v>537</v>
      </c>
      <c r="H413" s="65"/>
    </row>
    <row r="414" spans="1:8" ht="13.5" customHeight="1" x14ac:dyDescent="0.25">
      <c r="A414" s="20" t="s">
        <v>542</v>
      </c>
      <c r="B414" s="20" t="s">
        <v>44</v>
      </c>
      <c r="C414" s="20" t="s">
        <v>237</v>
      </c>
      <c r="D414" s="21" t="s">
        <v>543</v>
      </c>
      <c r="E414" s="20" t="s">
        <v>337</v>
      </c>
      <c r="H414" s="65"/>
    </row>
    <row r="415" spans="1:8" ht="13.5" customHeight="1" x14ac:dyDescent="0.25">
      <c r="A415" s="20" t="s">
        <v>544</v>
      </c>
      <c r="B415" s="20" t="s">
        <v>545</v>
      </c>
      <c r="C415" s="20" t="s">
        <v>546</v>
      </c>
      <c r="D415" s="21" t="s">
        <v>547</v>
      </c>
      <c r="E415" s="20" t="s">
        <v>337</v>
      </c>
      <c r="H415" s="65"/>
    </row>
    <row r="416" spans="1:8" ht="13.5" customHeight="1" x14ac:dyDescent="0.25">
      <c r="A416" s="20" t="s">
        <v>548</v>
      </c>
      <c r="B416" s="20" t="s">
        <v>549</v>
      </c>
      <c r="C416" s="20" t="s">
        <v>550</v>
      </c>
      <c r="D416" s="21" t="s">
        <v>551</v>
      </c>
      <c r="E416" s="20" t="s">
        <v>537</v>
      </c>
      <c r="H416" s="65"/>
    </row>
    <row r="417" spans="1:8" ht="13.5" customHeight="1" x14ac:dyDescent="0.25">
      <c r="A417" s="20" t="s">
        <v>552</v>
      </c>
      <c r="B417" s="20" t="s">
        <v>553</v>
      </c>
      <c r="C417" s="20" t="s">
        <v>554</v>
      </c>
      <c r="D417" s="21" t="s">
        <v>555</v>
      </c>
      <c r="E417" s="20" t="s">
        <v>537</v>
      </c>
      <c r="H417" s="65"/>
    </row>
    <row r="418" spans="1:8" ht="13.5" customHeight="1" x14ac:dyDescent="0.25">
      <c r="A418" s="20" t="s">
        <v>556</v>
      </c>
      <c r="B418" s="20" t="s">
        <v>247</v>
      </c>
      <c r="C418" s="20" t="s">
        <v>1531</v>
      </c>
      <c r="D418" s="21"/>
      <c r="E418" s="20" t="s">
        <v>537</v>
      </c>
      <c r="H418" s="65"/>
    </row>
    <row r="419" spans="1:8" ht="13.5" customHeight="1" x14ac:dyDescent="0.25">
      <c r="A419" s="20" t="s">
        <v>557</v>
      </c>
      <c r="B419" s="20" t="s">
        <v>558</v>
      </c>
      <c r="C419" s="20" t="s">
        <v>559</v>
      </c>
      <c r="D419" s="20" t="s">
        <v>560</v>
      </c>
      <c r="E419" s="20" t="s">
        <v>561</v>
      </c>
      <c r="H419" s="65"/>
    </row>
    <row r="420" spans="1:8" ht="13.5" customHeight="1" x14ac:dyDescent="0.25">
      <c r="A420" s="20" t="s">
        <v>562</v>
      </c>
      <c r="B420" s="20" t="s">
        <v>563</v>
      </c>
      <c r="C420" s="20" t="s">
        <v>564</v>
      </c>
      <c r="D420" s="20" t="s">
        <v>565</v>
      </c>
      <c r="E420" s="20" t="s">
        <v>1555</v>
      </c>
      <c r="H420" s="65"/>
    </row>
    <row r="421" spans="1:8" ht="13.5" customHeight="1" x14ac:dyDescent="0.25">
      <c r="A421" s="20" t="s">
        <v>566</v>
      </c>
      <c r="B421" s="20" t="s">
        <v>567</v>
      </c>
      <c r="C421" s="20" t="s">
        <v>568</v>
      </c>
      <c r="D421" s="20" t="s">
        <v>569</v>
      </c>
      <c r="E421" s="20" t="s">
        <v>532</v>
      </c>
      <c r="F421" s="20" t="s">
        <v>1390</v>
      </c>
      <c r="H421" s="65"/>
    </row>
    <row r="422" spans="1:8" ht="13.5" customHeight="1" x14ac:dyDescent="0.25">
      <c r="A422" s="20" t="s">
        <v>570</v>
      </c>
      <c r="B422" s="20" t="s">
        <v>571</v>
      </c>
      <c r="C422" s="20" t="s">
        <v>572</v>
      </c>
      <c r="D422" s="20" t="s">
        <v>573</v>
      </c>
      <c r="E422" s="20" t="s">
        <v>1555</v>
      </c>
      <c r="H422" s="65"/>
    </row>
    <row r="423" spans="1:8" ht="13.5" customHeight="1" x14ac:dyDescent="0.25">
      <c r="A423" s="20" t="s">
        <v>574</v>
      </c>
      <c r="B423" s="20" t="s">
        <v>575</v>
      </c>
      <c r="C423" s="20" t="s">
        <v>576</v>
      </c>
      <c r="D423" s="20" t="s">
        <v>1468</v>
      </c>
      <c r="E423" s="20" t="s">
        <v>577</v>
      </c>
      <c r="F423" s="20" t="s">
        <v>1455</v>
      </c>
      <c r="H423" s="65"/>
    </row>
    <row r="424" spans="1:8" ht="13.5" customHeight="1" x14ac:dyDescent="0.25">
      <c r="A424" s="20" t="s">
        <v>578</v>
      </c>
      <c r="B424" s="20" t="s">
        <v>579</v>
      </c>
      <c r="C424" s="20" t="s">
        <v>580</v>
      </c>
      <c r="D424" s="20"/>
      <c r="E424" s="20" t="s">
        <v>561</v>
      </c>
      <c r="F424" s="20" t="s">
        <v>389</v>
      </c>
      <c r="H424" s="65"/>
    </row>
    <row r="425" spans="1:8" ht="13.5" customHeight="1" x14ac:dyDescent="0.25">
      <c r="A425" s="20" t="s">
        <v>581</v>
      </c>
      <c r="B425" s="20" t="s">
        <v>582</v>
      </c>
      <c r="C425" s="20" t="s">
        <v>583</v>
      </c>
      <c r="D425" s="20" t="s">
        <v>584</v>
      </c>
      <c r="E425" s="20" t="s">
        <v>585</v>
      </c>
      <c r="H425" s="65"/>
    </row>
    <row r="426" spans="1:8" ht="13.5" customHeight="1" x14ac:dyDescent="0.25">
      <c r="A426" s="20" t="s">
        <v>586</v>
      </c>
      <c r="B426" s="20" t="s">
        <v>251</v>
      </c>
      <c r="C426" s="20" t="s">
        <v>403</v>
      </c>
      <c r="D426" s="20" t="s">
        <v>587</v>
      </c>
      <c r="E426" s="20" t="s">
        <v>337</v>
      </c>
      <c r="F426" s="20" t="s">
        <v>287</v>
      </c>
      <c r="H426" s="65"/>
    </row>
    <row r="427" spans="1:8" ht="13.5" customHeight="1" x14ac:dyDescent="0.25">
      <c r="A427" s="20" t="s">
        <v>588</v>
      </c>
      <c r="B427" s="20" t="s">
        <v>589</v>
      </c>
      <c r="C427" s="20" t="s">
        <v>788</v>
      </c>
      <c r="D427" s="20" t="s">
        <v>789</v>
      </c>
      <c r="E427" s="21" t="s">
        <v>790</v>
      </c>
      <c r="H427" s="65"/>
    </row>
    <row r="428" spans="1:8" ht="13.5" customHeight="1" x14ac:dyDescent="0.25">
      <c r="A428" s="20" t="s">
        <v>590</v>
      </c>
      <c r="B428" s="20" t="s">
        <v>591</v>
      </c>
      <c r="C428" s="20" t="s">
        <v>592</v>
      </c>
      <c r="D428" s="20" t="s">
        <v>593</v>
      </c>
      <c r="E428" s="20" t="s">
        <v>532</v>
      </c>
      <c r="H428" s="65"/>
    </row>
    <row r="429" spans="1:8" ht="13.5" customHeight="1" x14ac:dyDescent="0.25">
      <c r="A429" s="20" t="s">
        <v>594</v>
      </c>
      <c r="B429" s="20" t="s">
        <v>595</v>
      </c>
      <c r="C429" s="20" t="s">
        <v>596</v>
      </c>
      <c r="D429" s="20" t="s">
        <v>597</v>
      </c>
      <c r="E429" s="20" t="s">
        <v>1555</v>
      </c>
      <c r="H429" s="65"/>
    </row>
    <row r="430" spans="1:8" ht="13.5" customHeight="1" x14ac:dyDescent="0.25">
      <c r="A430" s="20" t="s">
        <v>598</v>
      </c>
      <c r="B430" s="20" t="s">
        <v>599</v>
      </c>
      <c r="C430" s="20" t="s">
        <v>600</v>
      </c>
      <c r="D430" s="20" t="s">
        <v>601</v>
      </c>
      <c r="E430" s="20" t="s">
        <v>561</v>
      </c>
      <c r="H430" s="65"/>
    </row>
    <row r="431" spans="1:8" ht="13.5" customHeight="1" x14ac:dyDescent="0.25">
      <c r="A431" s="20" t="s">
        <v>602</v>
      </c>
      <c r="B431" s="20" t="s">
        <v>603</v>
      </c>
      <c r="C431" s="20" t="s">
        <v>604</v>
      </c>
      <c r="D431" s="20" t="s">
        <v>605</v>
      </c>
      <c r="E431" s="20" t="s">
        <v>561</v>
      </c>
      <c r="H431" s="65"/>
    </row>
    <row r="432" spans="1:8" ht="13.5" customHeight="1" x14ac:dyDescent="0.25">
      <c r="A432" s="20" t="s">
        <v>606</v>
      </c>
      <c r="B432" s="20" t="s">
        <v>607</v>
      </c>
      <c r="C432" s="20" t="s">
        <v>608</v>
      </c>
      <c r="D432" s="20" t="s">
        <v>609</v>
      </c>
      <c r="E432" s="20" t="s">
        <v>561</v>
      </c>
      <c r="H432" s="65"/>
    </row>
    <row r="433" spans="1:8" ht="13.5" customHeight="1" x14ac:dyDescent="0.25">
      <c r="A433" s="20" t="s">
        <v>610</v>
      </c>
      <c r="B433" s="20" t="s">
        <v>611</v>
      </c>
      <c r="C433" s="20" t="s">
        <v>612</v>
      </c>
      <c r="D433" s="20" t="s">
        <v>613</v>
      </c>
      <c r="E433" s="20" t="s">
        <v>561</v>
      </c>
      <c r="H433" s="65"/>
    </row>
    <row r="434" spans="1:8" ht="13.5" customHeight="1" x14ac:dyDescent="0.25">
      <c r="A434" s="20" t="s">
        <v>614</v>
      </c>
      <c r="B434" s="20" t="s">
        <v>615</v>
      </c>
      <c r="C434" s="20" t="s">
        <v>616</v>
      </c>
      <c r="D434" s="20" t="s">
        <v>617</v>
      </c>
      <c r="E434" s="20" t="s">
        <v>337</v>
      </c>
      <c r="H434" s="65"/>
    </row>
    <row r="435" spans="1:8" ht="13.5" customHeight="1" x14ac:dyDescent="0.25">
      <c r="A435" s="20" t="s">
        <v>618</v>
      </c>
      <c r="B435" s="20" t="s">
        <v>619</v>
      </c>
      <c r="C435" s="20" t="s">
        <v>620</v>
      </c>
      <c r="D435" s="20" t="s">
        <v>621</v>
      </c>
      <c r="E435" s="20" t="s">
        <v>337</v>
      </c>
      <c r="F435" s="20" t="s">
        <v>622</v>
      </c>
      <c r="H435" s="65"/>
    </row>
    <row r="436" spans="1:8" ht="13.5" customHeight="1" x14ac:dyDescent="0.25">
      <c r="A436" s="20" t="s">
        <v>623</v>
      </c>
      <c r="B436" s="20" t="s">
        <v>262</v>
      </c>
      <c r="C436" s="20" t="s">
        <v>164</v>
      </c>
      <c r="D436" s="20"/>
      <c r="E436" s="20" t="s">
        <v>337</v>
      </c>
      <c r="H436" s="65"/>
    </row>
    <row r="437" spans="1:8" ht="13.5" customHeight="1" x14ac:dyDescent="0.25">
      <c r="A437" s="20" t="s">
        <v>624</v>
      </c>
      <c r="B437" s="20" t="s">
        <v>625</v>
      </c>
      <c r="C437" s="20" t="s">
        <v>626</v>
      </c>
      <c r="D437" s="20" t="s">
        <v>627</v>
      </c>
      <c r="E437" s="20" t="s">
        <v>561</v>
      </c>
      <c r="H437" s="65"/>
    </row>
    <row r="438" spans="1:8" ht="13.5" customHeight="1" x14ac:dyDescent="0.25">
      <c r="A438" s="20" t="s">
        <v>628</v>
      </c>
      <c r="B438" s="20" t="s">
        <v>629</v>
      </c>
      <c r="C438" s="20" t="s">
        <v>630</v>
      </c>
      <c r="D438" s="20" t="s">
        <v>631</v>
      </c>
      <c r="E438" s="20" t="s">
        <v>1555</v>
      </c>
      <c r="H438" s="65"/>
    </row>
    <row r="439" spans="1:8" ht="13.5" customHeight="1" x14ac:dyDescent="0.25">
      <c r="A439" s="20" t="s">
        <v>632</v>
      </c>
      <c r="B439" s="20" t="s">
        <v>633</v>
      </c>
      <c r="C439" s="20" t="s">
        <v>634</v>
      </c>
      <c r="D439" s="20" t="s">
        <v>635</v>
      </c>
      <c r="E439" s="20" t="s">
        <v>561</v>
      </c>
      <c r="H439" s="65"/>
    </row>
    <row r="440" spans="1:8" ht="13.5" customHeight="1" x14ac:dyDescent="0.25">
      <c r="A440" s="20" t="s">
        <v>636</v>
      </c>
      <c r="B440" s="20" t="s">
        <v>637</v>
      </c>
      <c r="C440" s="20" t="s">
        <v>638</v>
      </c>
      <c r="D440" s="20" t="s">
        <v>639</v>
      </c>
      <c r="E440" s="20" t="s">
        <v>561</v>
      </c>
      <c r="H440" s="65"/>
    </row>
    <row r="441" spans="1:8" ht="13.5" customHeight="1" x14ac:dyDescent="0.25">
      <c r="A441" s="20" t="s">
        <v>640</v>
      </c>
      <c r="B441" s="20" t="s">
        <v>641</v>
      </c>
      <c r="C441" s="20" t="s">
        <v>642</v>
      </c>
      <c r="D441" s="20" t="s">
        <v>643</v>
      </c>
      <c r="E441" s="20" t="s">
        <v>1555</v>
      </c>
      <c r="H441" s="65"/>
    </row>
    <row r="442" spans="1:8" ht="13.5" customHeight="1" x14ac:dyDescent="0.25">
      <c r="A442" s="20" t="s">
        <v>644</v>
      </c>
      <c r="B442" s="20" t="s">
        <v>645</v>
      </c>
      <c r="C442" s="20" t="s">
        <v>604</v>
      </c>
      <c r="D442" s="20" t="s">
        <v>646</v>
      </c>
      <c r="E442" s="20" t="s">
        <v>532</v>
      </c>
      <c r="H442" s="65"/>
    </row>
    <row r="443" spans="1:8" ht="13.5" customHeight="1" x14ac:dyDescent="0.25">
      <c r="A443" s="20" t="s">
        <v>647</v>
      </c>
      <c r="B443" s="20" t="s">
        <v>648</v>
      </c>
      <c r="C443" s="20" t="s">
        <v>649</v>
      </c>
      <c r="D443" s="20" t="s">
        <v>650</v>
      </c>
      <c r="E443" s="20" t="s">
        <v>561</v>
      </c>
      <c r="H443" s="65"/>
    </row>
    <row r="444" spans="1:8" ht="13.5" customHeight="1" x14ac:dyDescent="0.25">
      <c r="A444" s="20" t="s">
        <v>651</v>
      </c>
      <c r="B444" s="20" t="s">
        <v>265</v>
      </c>
      <c r="C444" s="20" t="s">
        <v>176</v>
      </c>
      <c r="D444" s="20" t="s">
        <v>295</v>
      </c>
      <c r="E444" s="20" t="s">
        <v>337</v>
      </c>
      <c r="F444" s="20" t="s">
        <v>1455</v>
      </c>
      <c r="H444" s="65"/>
    </row>
    <row r="445" spans="1:8" ht="13.5" customHeight="1" x14ac:dyDescent="0.25">
      <c r="A445" s="20" t="s">
        <v>652</v>
      </c>
      <c r="B445" s="20" t="s">
        <v>653</v>
      </c>
      <c r="C445" s="20" t="s">
        <v>654</v>
      </c>
      <c r="D445" s="20" t="s">
        <v>655</v>
      </c>
      <c r="E445" s="20" t="s">
        <v>337</v>
      </c>
      <c r="H445" s="65"/>
    </row>
    <row r="446" spans="1:8" ht="13.5" customHeight="1" x14ac:dyDescent="0.25">
      <c r="A446" s="20" t="s">
        <v>656</v>
      </c>
      <c r="B446" s="20" t="s">
        <v>657</v>
      </c>
      <c r="C446" s="20" t="s">
        <v>658</v>
      </c>
      <c r="D446" s="20" t="s">
        <v>659</v>
      </c>
      <c r="E446" s="20" t="s">
        <v>532</v>
      </c>
      <c r="H446" s="65"/>
    </row>
    <row r="447" spans="1:8" ht="13.5" customHeight="1" x14ac:dyDescent="0.25">
      <c r="A447" s="20" t="s">
        <v>660</v>
      </c>
      <c r="B447" s="20" t="s">
        <v>661</v>
      </c>
      <c r="C447" s="20" t="s">
        <v>662</v>
      </c>
      <c r="D447" s="20"/>
      <c r="E447" s="20" t="s">
        <v>537</v>
      </c>
      <c r="H447" s="65"/>
    </row>
    <row r="448" spans="1:8" ht="13.5" customHeight="1" x14ac:dyDescent="0.25">
      <c r="A448" s="20" t="s">
        <v>663</v>
      </c>
      <c r="B448" s="20" t="s">
        <v>664</v>
      </c>
      <c r="C448" s="20" t="s">
        <v>665</v>
      </c>
      <c r="D448" s="20" t="s">
        <v>666</v>
      </c>
      <c r="E448" s="20" t="s">
        <v>337</v>
      </c>
      <c r="H448" s="65"/>
    </row>
    <row r="449" spans="1:8" ht="13.5" customHeight="1" x14ac:dyDescent="0.25">
      <c r="A449" s="20" t="s">
        <v>667</v>
      </c>
      <c r="B449" s="20" t="s">
        <v>271</v>
      </c>
      <c r="C449" s="20" t="s">
        <v>194</v>
      </c>
      <c r="D449" s="20" t="s">
        <v>195</v>
      </c>
      <c r="E449" s="20" t="s">
        <v>337</v>
      </c>
      <c r="H449" s="65"/>
    </row>
    <row r="450" spans="1:8" ht="13.5" customHeight="1" x14ac:dyDescent="0.25">
      <c r="A450" s="20" t="s">
        <v>668</v>
      </c>
      <c r="B450" s="20" t="s">
        <v>669</v>
      </c>
      <c r="C450" s="20" t="s">
        <v>608</v>
      </c>
      <c r="D450" s="20" t="s">
        <v>670</v>
      </c>
      <c r="E450" s="20" t="s">
        <v>532</v>
      </c>
      <c r="H450" s="65"/>
    </row>
    <row r="451" spans="1:8" ht="13.5" customHeight="1" x14ac:dyDescent="0.25">
      <c r="A451" s="20" t="s">
        <v>671</v>
      </c>
      <c r="B451" s="20" t="s">
        <v>672</v>
      </c>
      <c r="C451" s="20" t="s">
        <v>673</v>
      </c>
      <c r="D451" s="20"/>
      <c r="E451" s="20" t="s">
        <v>561</v>
      </c>
      <c r="H451" s="65"/>
    </row>
    <row r="452" spans="1:8" ht="13.5" customHeight="1" x14ac:dyDescent="0.25">
      <c r="A452" s="20" t="s">
        <v>674</v>
      </c>
      <c r="B452" s="20" t="s">
        <v>675</v>
      </c>
      <c r="C452" s="20" t="s">
        <v>676</v>
      </c>
      <c r="D452" s="20" t="s">
        <v>677</v>
      </c>
      <c r="E452" s="20" t="s">
        <v>532</v>
      </c>
      <c r="H452" s="65"/>
    </row>
    <row r="453" spans="1:8" ht="13.5" customHeight="1" x14ac:dyDescent="0.25">
      <c r="A453" s="20" t="s">
        <v>678</v>
      </c>
      <c r="B453" s="20" t="s">
        <v>679</v>
      </c>
      <c r="C453" s="20" t="s">
        <v>612</v>
      </c>
      <c r="D453" s="20" t="s">
        <v>680</v>
      </c>
      <c r="E453" s="20" t="s">
        <v>532</v>
      </c>
      <c r="H453" s="65"/>
    </row>
    <row r="454" spans="1:8" ht="13.5" customHeight="1" x14ac:dyDescent="0.25">
      <c r="A454" s="20" t="s">
        <v>681</v>
      </c>
      <c r="B454" s="20" t="s">
        <v>682</v>
      </c>
      <c r="C454" s="20" t="s">
        <v>683</v>
      </c>
      <c r="D454" s="20"/>
      <c r="E454" s="20" t="s">
        <v>561</v>
      </c>
      <c r="H454" s="65"/>
    </row>
    <row r="455" spans="1:8" ht="13.5" customHeight="1" x14ac:dyDescent="0.25">
      <c r="A455" s="20" t="s">
        <v>684</v>
      </c>
      <c r="B455" s="20" t="s">
        <v>685</v>
      </c>
      <c r="C455" s="20" t="s">
        <v>686</v>
      </c>
      <c r="D455" s="21"/>
      <c r="E455" s="20" t="s">
        <v>532</v>
      </c>
      <c r="F455" s="20" t="s">
        <v>1455</v>
      </c>
      <c r="H455" s="65"/>
    </row>
    <row r="456" spans="1:8" ht="13.5" customHeight="1" x14ac:dyDescent="0.25">
      <c r="A456" s="20" t="s">
        <v>687</v>
      </c>
      <c r="B456" s="20" t="s">
        <v>688</v>
      </c>
      <c r="C456" s="20" t="s">
        <v>689</v>
      </c>
      <c r="D456" s="20" t="s">
        <v>690</v>
      </c>
      <c r="E456" s="20" t="s">
        <v>337</v>
      </c>
      <c r="H456" s="65"/>
    </row>
    <row r="457" spans="1:8" ht="13.5" customHeight="1" x14ac:dyDescent="0.25">
      <c r="A457" s="20" t="s">
        <v>691</v>
      </c>
      <c r="B457" s="20" t="s">
        <v>692</v>
      </c>
      <c r="C457" s="20" t="s">
        <v>693</v>
      </c>
      <c r="D457" s="20" t="s">
        <v>694</v>
      </c>
      <c r="E457" s="20" t="s">
        <v>537</v>
      </c>
      <c r="H457" s="65"/>
    </row>
    <row r="458" spans="1:8" ht="13.5" customHeight="1" x14ac:dyDescent="0.25">
      <c r="A458" s="20" t="s">
        <v>695</v>
      </c>
      <c r="B458" s="20" t="s">
        <v>696</v>
      </c>
      <c r="C458" s="20" t="s">
        <v>697</v>
      </c>
      <c r="D458" s="20" t="s">
        <v>698</v>
      </c>
      <c r="E458" s="20" t="s">
        <v>561</v>
      </c>
      <c r="H458" s="65"/>
    </row>
    <row r="459" spans="1:8" ht="13.5" customHeight="1" x14ac:dyDescent="0.25">
      <c r="A459" s="20" t="s">
        <v>699</v>
      </c>
      <c r="B459" s="20" t="s">
        <v>525</v>
      </c>
      <c r="C459" s="20" t="s">
        <v>700</v>
      </c>
      <c r="D459" s="20" t="s">
        <v>701</v>
      </c>
      <c r="E459" s="20" t="s">
        <v>561</v>
      </c>
      <c r="H459" s="65"/>
    </row>
    <row r="460" spans="1:8" ht="13.5" customHeight="1" x14ac:dyDescent="0.25">
      <c r="A460" s="20" t="s">
        <v>702</v>
      </c>
      <c r="B460" s="20" t="s">
        <v>703</v>
      </c>
      <c r="C460" s="20" t="s">
        <v>704</v>
      </c>
      <c r="D460" s="20" t="s">
        <v>705</v>
      </c>
      <c r="E460" s="20" t="s">
        <v>561</v>
      </c>
      <c r="H460" s="65"/>
    </row>
    <row r="461" spans="1:8" ht="13.5" customHeight="1" x14ac:dyDescent="0.25">
      <c r="A461" s="20" t="s">
        <v>706</v>
      </c>
      <c r="B461" s="20" t="s">
        <v>534</v>
      </c>
      <c r="C461" s="20" t="s">
        <v>535</v>
      </c>
      <c r="D461" s="20" t="s">
        <v>536</v>
      </c>
      <c r="E461" s="20" t="s">
        <v>561</v>
      </c>
      <c r="H461" s="65"/>
    </row>
    <row r="462" spans="1:8" ht="13.5" customHeight="1" x14ac:dyDescent="0.25">
      <c r="A462" s="20" t="s">
        <v>707</v>
      </c>
      <c r="B462" s="20" t="s">
        <v>226</v>
      </c>
      <c r="C462" s="20" t="s">
        <v>228</v>
      </c>
      <c r="D462" s="20" t="s">
        <v>229</v>
      </c>
      <c r="E462" s="20" t="s">
        <v>561</v>
      </c>
      <c r="H462" s="65"/>
    </row>
    <row r="463" spans="1:8" ht="13.5" customHeight="1" x14ac:dyDescent="0.25">
      <c r="A463" s="20" t="s">
        <v>708</v>
      </c>
      <c r="B463" s="20" t="s">
        <v>44</v>
      </c>
      <c r="C463" s="20" t="s">
        <v>237</v>
      </c>
      <c r="D463" s="20" t="s">
        <v>543</v>
      </c>
      <c r="E463" s="20" t="s">
        <v>561</v>
      </c>
      <c r="H463" s="65"/>
    </row>
    <row r="464" spans="1:8" ht="13.5" customHeight="1" x14ac:dyDescent="0.25">
      <c r="A464" s="20" t="s">
        <v>709</v>
      </c>
      <c r="B464" s="20" t="s">
        <v>545</v>
      </c>
      <c r="C464" s="20" t="s">
        <v>546</v>
      </c>
      <c r="D464" s="20" t="s">
        <v>710</v>
      </c>
      <c r="E464" s="20" t="s">
        <v>561</v>
      </c>
      <c r="H464" s="65"/>
    </row>
    <row r="465" spans="1:8" ht="13.5" customHeight="1" x14ac:dyDescent="0.25">
      <c r="A465" s="20" t="s">
        <v>711</v>
      </c>
      <c r="B465" s="20" t="s">
        <v>549</v>
      </c>
      <c r="C465" s="20" t="s">
        <v>712</v>
      </c>
      <c r="D465" s="20" t="s">
        <v>713</v>
      </c>
      <c r="E465" s="20" t="s">
        <v>561</v>
      </c>
      <c r="H465" s="65"/>
    </row>
    <row r="466" spans="1:8" ht="13.5" customHeight="1" x14ac:dyDescent="0.25">
      <c r="A466" s="20" t="s">
        <v>714</v>
      </c>
      <c r="B466" s="20" t="s">
        <v>318</v>
      </c>
      <c r="C466" s="20" t="s">
        <v>715</v>
      </c>
      <c r="D466" s="20" t="s">
        <v>716</v>
      </c>
      <c r="E466" s="20" t="s">
        <v>561</v>
      </c>
      <c r="H466" s="65"/>
    </row>
    <row r="467" spans="1:8" ht="13.5" customHeight="1" x14ac:dyDescent="0.25">
      <c r="A467" s="20" t="s">
        <v>717</v>
      </c>
      <c r="B467" s="20" t="s">
        <v>563</v>
      </c>
      <c r="C467" s="20" t="s">
        <v>718</v>
      </c>
      <c r="D467" s="20" t="s">
        <v>719</v>
      </c>
      <c r="E467" s="20" t="s">
        <v>561</v>
      </c>
      <c r="H467" s="65"/>
    </row>
    <row r="468" spans="1:8" ht="13.5" customHeight="1" x14ac:dyDescent="0.25">
      <c r="A468" s="20" t="s">
        <v>720</v>
      </c>
      <c r="B468" s="20" t="s">
        <v>571</v>
      </c>
      <c r="C468" s="20" t="s">
        <v>572</v>
      </c>
      <c r="D468" s="20" t="s">
        <v>721</v>
      </c>
      <c r="E468" s="20" t="s">
        <v>561</v>
      </c>
      <c r="H468" s="65"/>
    </row>
    <row r="469" spans="1:8" ht="13.5" customHeight="1" x14ac:dyDescent="0.25">
      <c r="A469" s="20" t="s">
        <v>722</v>
      </c>
      <c r="B469" s="20" t="s">
        <v>251</v>
      </c>
      <c r="C469" s="20" t="s">
        <v>403</v>
      </c>
      <c r="D469" s="20" t="s">
        <v>587</v>
      </c>
      <c r="E469" s="20" t="s">
        <v>561</v>
      </c>
      <c r="F469" s="20" t="s">
        <v>287</v>
      </c>
      <c r="H469" s="65"/>
    </row>
    <row r="470" spans="1:8" ht="13.5" customHeight="1" x14ac:dyDescent="0.25">
      <c r="A470" s="20" t="s">
        <v>723</v>
      </c>
      <c r="B470" s="20" t="s">
        <v>589</v>
      </c>
      <c r="C470" s="20" t="s">
        <v>788</v>
      </c>
      <c r="D470" s="20" t="s">
        <v>789</v>
      </c>
      <c r="E470" s="21" t="s">
        <v>790</v>
      </c>
      <c r="H470" s="65"/>
    </row>
    <row r="471" spans="1:8" ht="13.5" customHeight="1" x14ac:dyDescent="0.25">
      <c r="A471" s="20" t="s">
        <v>724</v>
      </c>
      <c r="B471" s="20" t="s">
        <v>595</v>
      </c>
      <c r="C471" s="20" t="s">
        <v>725</v>
      </c>
      <c r="D471" s="20" t="s">
        <v>726</v>
      </c>
      <c r="E471" s="20" t="s">
        <v>561</v>
      </c>
      <c r="H471" s="65"/>
    </row>
    <row r="472" spans="1:8" ht="13.5" customHeight="1" x14ac:dyDescent="0.25">
      <c r="A472" s="20" t="s">
        <v>727</v>
      </c>
      <c r="B472" s="20" t="s">
        <v>599</v>
      </c>
      <c r="C472" s="20" t="s">
        <v>600</v>
      </c>
      <c r="D472" s="20" t="s">
        <v>728</v>
      </c>
      <c r="E472" s="20" t="s">
        <v>561</v>
      </c>
      <c r="H472" s="65"/>
    </row>
    <row r="473" spans="1:8" ht="13.5" customHeight="1" x14ac:dyDescent="0.25">
      <c r="A473" s="20" t="s">
        <v>729</v>
      </c>
      <c r="B473" s="20" t="s">
        <v>603</v>
      </c>
      <c r="C473" s="20" t="s">
        <v>604</v>
      </c>
      <c r="D473" s="20" t="s">
        <v>730</v>
      </c>
      <c r="E473" s="20" t="s">
        <v>561</v>
      </c>
      <c r="H473" s="65"/>
    </row>
    <row r="474" spans="1:8" ht="13.5" customHeight="1" x14ac:dyDescent="0.25">
      <c r="A474" s="20" t="s">
        <v>731</v>
      </c>
      <c r="B474" s="20" t="s">
        <v>607</v>
      </c>
      <c r="C474" s="20" t="s">
        <v>608</v>
      </c>
      <c r="D474" s="20" t="s">
        <v>732</v>
      </c>
      <c r="E474" s="20" t="s">
        <v>561</v>
      </c>
      <c r="H474" s="65"/>
    </row>
    <row r="475" spans="1:8" ht="13.5" customHeight="1" x14ac:dyDescent="0.25">
      <c r="A475" s="20" t="s">
        <v>733</v>
      </c>
      <c r="B475" s="20" t="s">
        <v>611</v>
      </c>
      <c r="C475" s="20" t="s">
        <v>612</v>
      </c>
      <c r="D475" s="20" t="s">
        <v>734</v>
      </c>
      <c r="E475" s="20" t="s">
        <v>561</v>
      </c>
      <c r="H475" s="65"/>
    </row>
    <row r="476" spans="1:8" ht="13.5" customHeight="1" x14ac:dyDescent="0.25">
      <c r="A476" s="20" t="s">
        <v>735</v>
      </c>
      <c r="B476" s="20" t="s">
        <v>615</v>
      </c>
      <c r="C476" s="20" t="s">
        <v>616</v>
      </c>
      <c r="D476" s="20" t="s">
        <v>736</v>
      </c>
      <c r="E476" s="20" t="s">
        <v>561</v>
      </c>
      <c r="H476" s="65"/>
    </row>
    <row r="477" spans="1:8" ht="13.5" customHeight="1" x14ac:dyDescent="0.25">
      <c r="A477" s="20" t="s">
        <v>737</v>
      </c>
      <c r="B477" s="20" t="s">
        <v>619</v>
      </c>
      <c r="C477" s="20" t="s">
        <v>620</v>
      </c>
      <c r="D477" s="20" t="s">
        <v>621</v>
      </c>
      <c r="E477" s="20" t="s">
        <v>561</v>
      </c>
      <c r="F477" s="20" t="s">
        <v>622</v>
      </c>
      <c r="H477" s="65"/>
    </row>
    <row r="478" spans="1:8" ht="13.5" customHeight="1" x14ac:dyDescent="0.25">
      <c r="A478" s="20" t="s">
        <v>738</v>
      </c>
      <c r="B478" s="20" t="s">
        <v>262</v>
      </c>
      <c r="C478" s="20" t="s">
        <v>164</v>
      </c>
      <c r="D478" s="20"/>
      <c r="E478" s="20" t="s">
        <v>561</v>
      </c>
      <c r="H478" s="65"/>
    </row>
    <row r="479" spans="1:8" ht="13.5" customHeight="1" x14ac:dyDescent="0.25">
      <c r="A479" s="20" t="s">
        <v>739</v>
      </c>
      <c r="B479" s="20" t="s">
        <v>625</v>
      </c>
      <c r="C479" s="20" t="s">
        <v>626</v>
      </c>
      <c r="D479" s="20" t="s">
        <v>740</v>
      </c>
      <c r="E479" s="20" t="s">
        <v>561</v>
      </c>
      <c r="H479" s="65"/>
    </row>
    <row r="480" spans="1:8" ht="13.5" customHeight="1" x14ac:dyDescent="0.25">
      <c r="A480" s="20" t="s">
        <v>741</v>
      </c>
      <c r="B480" s="20" t="s">
        <v>629</v>
      </c>
      <c r="C480" s="20" t="s">
        <v>742</v>
      </c>
      <c r="D480" s="20" t="s">
        <v>743</v>
      </c>
      <c r="E480" s="20" t="s">
        <v>561</v>
      </c>
      <c r="H480" s="65"/>
    </row>
    <row r="481" spans="1:8" ht="13.5" customHeight="1" x14ac:dyDescent="0.25">
      <c r="A481" s="20" t="s">
        <v>744</v>
      </c>
      <c r="B481" s="20" t="s">
        <v>641</v>
      </c>
      <c r="C481" s="20" t="s">
        <v>745</v>
      </c>
      <c r="D481" s="20" t="s">
        <v>746</v>
      </c>
      <c r="E481" s="20" t="s">
        <v>561</v>
      </c>
      <c r="H481" s="65"/>
    </row>
    <row r="482" spans="1:8" ht="13.5" customHeight="1" x14ac:dyDescent="0.25">
      <c r="A482" s="20" t="s">
        <v>747</v>
      </c>
      <c r="B482" s="20" t="s">
        <v>648</v>
      </c>
      <c r="C482" s="20" t="s">
        <v>649</v>
      </c>
      <c r="D482" s="20" t="s">
        <v>748</v>
      </c>
      <c r="E482" s="20" t="s">
        <v>561</v>
      </c>
      <c r="H482" s="65"/>
    </row>
    <row r="483" spans="1:8" ht="13.5" customHeight="1" x14ac:dyDescent="0.25">
      <c r="A483" s="20" t="s">
        <v>749</v>
      </c>
      <c r="B483" s="20" t="s">
        <v>265</v>
      </c>
      <c r="C483" s="20" t="s">
        <v>176</v>
      </c>
      <c r="D483" s="20" t="s">
        <v>295</v>
      </c>
      <c r="E483" s="20" t="s">
        <v>561</v>
      </c>
      <c r="H483" s="65"/>
    </row>
    <row r="484" spans="1:8" ht="13.5" customHeight="1" x14ac:dyDescent="0.25">
      <c r="A484" s="20" t="s">
        <v>750</v>
      </c>
      <c r="B484" s="20" t="s">
        <v>653</v>
      </c>
      <c r="C484" s="20" t="s">
        <v>654</v>
      </c>
      <c r="D484" s="20" t="s">
        <v>751</v>
      </c>
      <c r="E484" s="20" t="s">
        <v>561</v>
      </c>
      <c r="H484" s="65"/>
    </row>
    <row r="485" spans="1:8" ht="13.5" customHeight="1" x14ac:dyDescent="0.25">
      <c r="A485" s="20" t="s">
        <v>752</v>
      </c>
      <c r="B485" s="20" t="s">
        <v>664</v>
      </c>
      <c r="C485" s="20" t="s">
        <v>665</v>
      </c>
      <c r="D485" s="20" t="s">
        <v>753</v>
      </c>
      <c r="E485" s="20" t="s">
        <v>561</v>
      </c>
      <c r="H485" s="65"/>
    </row>
    <row r="486" spans="1:8" ht="13.5" customHeight="1" x14ac:dyDescent="0.25">
      <c r="A486" s="20" t="s">
        <v>754</v>
      </c>
      <c r="B486" s="20" t="s">
        <v>271</v>
      </c>
      <c r="C486" s="20" t="s">
        <v>194</v>
      </c>
      <c r="D486" s="20" t="s">
        <v>195</v>
      </c>
      <c r="E486" s="20" t="s">
        <v>561</v>
      </c>
      <c r="H486" s="65"/>
    </row>
    <row r="487" spans="1:8" ht="13.5" customHeight="1" x14ac:dyDescent="0.25">
      <c r="A487" s="20" t="s">
        <v>755</v>
      </c>
      <c r="B487" s="20" t="s">
        <v>672</v>
      </c>
      <c r="C487" s="20" t="s">
        <v>673</v>
      </c>
      <c r="D487" s="20" t="s">
        <v>756</v>
      </c>
      <c r="E487" s="20" t="s">
        <v>561</v>
      </c>
      <c r="H487" s="65"/>
    </row>
    <row r="488" spans="1:8" ht="13.5" customHeight="1" x14ac:dyDescent="0.25">
      <c r="A488" s="20" t="s">
        <v>757</v>
      </c>
      <c r="B488" s="20" t="s">
        <v>675</v>
      </c>
      <c r="C488" s="20" t="s">
        <v>758</v>
      </c>
      <c r="D488" s="20" t="s">
        <v>759</v>
      </c>
      <c r="E488" s="20" t="s">
        <v>561</v>
      </c>
      <c r="H488" s="65"/>
    </row>
    <row r="489" spans="1:8" ht="13.5" customHeight="1" x14ac:dyDescent="0.25">
      <c r="A489" s="20" t="s">
        <v>760</v>
      </c>
      <c r="B489" s="20" t="s">
        <v>682</v>
      </c>
      <c r="C489" s="20" t="s">
        <v>683</v>
      </c>
      <c r="D489" s="20" t="s">
        <v>756</v>
      </c>
      <c r="E489" s="20" t="s">
        <v>561</v>
      </c>
      <c r="H489" s="65"/>
    </row>
    <row r="490" spans="1:8" ht="13.5" customHeight="1" x14ac:dyDescent="0.25">
      <c r="A490" s="20" t="s">
        <v>761</v>
      </c>
      <c r="B490" s="20" t="s">
        <v>688</v>
      </c>
      <c r="C490" s="20" t="s">
        <v>689</v>
      </c>
      <c r="D490" s="20" t="s">
        <v>762</v>
      </c>
      <c r="E490" s="20" t="s">
        <v>561</v>
      </c>
      <c r="H490" s="65"/>
    </row>
    <row r="491" spans="1:8" ht="13.5" customHeight="1" x14ac:dyDescent="0.25">
      <c r="A491" s="20" t="s">
        <v>763</v>
      </c>
      <c r="B491" s="20" t="s">
        <v>764</v>
      </c>
      <c r="C491" s="20" t="s">
        <v>765</v>
      </c>
      <c r="D491" s="20" t="s">
        <v>766</v>
      </c>
      <c r="E491" s="20" t="s">
        <v>561</v>
      </c>
      <c r="H491" s="65"/>
    </row>
    <row r="492" spans="1:8" ht="13.5" customHeight="1" x14ac:dyDescent="0.25">
      <c r="A492" s="20" t="s">
        <v>767</v>
      </c>
      <c r="B492" s="20" t="s">
        <v>768</v>
      </c>
      <c r="C492" s="20" t="s">
        <v>769</v>
      </c>
      <c r="D492" s="20" t="s">
        <v>770</v>
      </c>
      <c r="E492" s="20" t="s">
        <v>561</v>
      </c>
      <c r="H492" s="65"/>
    </row>
    <row r="493" spans="1:8" ht="13.5" customHeight="1" x14ac:dyDescent="0.25">
      <c r="A493" s="20" t="s">
        <v>771</v>
      </c>
      <c r="B493" s="20" t="s">
        <v>772</v>
      </c>
      <c r="C493" s="20" t="s">
        <v>773</v>
      </c>
      <c r="D493" s="20" t="s">
        <v>774</v>
      </c>
      <c r="E493" s="20" t="s">
        <v>561</v>
      </c>
      <c r="H493" s="65"/>
    </row>
    <row r="494" spans="1:8" ht="13.5" customHeight="1" x14ac:dyDescent="0.25">
      <c r="A494" s="20" t="s">
        <v>775</v>
      </c>
      <c r="B494" s="20" t="s">
        <v>776</v>
      </c>
      <c r="C494" s="20" t="s">
        <v>777</v>
      </c>
      <c r="D494" s="20" t="s">
        <v>778</v>
      </c>
      <c r="E494" s="20" t="s">
        <v>561</v>
      </c>
      <c r="H494" s="65"/>
    </row>
  </sheetData>
  <sortState ref="A299:C315">
    <sortCondition ref="A299"/>
  </sortState>
  <pageMargins left="0.7" right="0.7" top="0.75" bottom="0.75" header="0.3" footer="0.3"/>
  <pageSetup paperSize="9" orientation="portrait" r:id="rId1"/>
  <ignoredErrors>
    <ignoredError sqref="E40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DBB8C-ADE3-44E8-9046-24A8DB9F9ECA}">
  <dimension ref="A1:L1000"/>
  <sheetViews>
    <sheetView showGridLines="0" workbookViewId="0"/>
  </sheetViews>
  <sheetFormatPr defaultRowHeight="14.5" x14ac:dyDescent="0.35"/>
  <cols>
    <col min="1" max="1" width="58.1796875" customWidth="1"/>
    <col min="2" max="2" width="57.54296875" customWidth="1"/>
    <col min="5" max="5" width="0" hidden="1" customWidth="1"/>
    <col min="6" max="6" width="9.453125" hidden="1" customWidth="1"/>
    <col min="7" max="7" width="0" hidden="1" customWidth="1"/>
  </cols>
  <sheetData>
    <row r="1" spans="1:12" s="13" customFormat="1" ht="52.5" customHeight="1" x14ac:dyDescent="0.6">
      <c r="A1" s="14"/>
      <c r="E1" s="15"/>
      <c r="F1" s="15"/>
    </row>
    <row r="2" spans="1:12" s="2" customFormat="1" ht="29.25" customHeight="1" x14ac:dyDescent="0.55000000000000004">
      <c r="A2" s="61" t="s">
        <v>30</v>
      </c>
      <c r="B2" s="62"/>
      <c r="C2" s="62"/>
      <c r="D2" s="62"/>
      <c r="E2" s="62" t="s">
        <v>31</v>
      </c>
      <c r="F2" s="62"/>
      <c r="G2" s="63"/>
      <c r="H2" s="17"/>
      <c r="I2" s="16"/>
      <c r="J2" s="1"/>
      <c r="K2" s="1"/>
      <c r="L2" s="1"/>
    </row>
    <row r="3" spans="1:12" x14ac:dyDescent="0.35">
      <c r="A3" s="106"/>
      <c r="B3" s="106"/>
      <c r="C3" s="106"/>
      <c r="D3" s="106"/>
      <c r="E3" s="10" t="s">
        <v>23</v>
      </c>
      <c r="F3" s="10" t="s">
        <v>29</v>
      </c>
    </row>
    <row r="4" spans="1:12" x14ac:dyDescent="0.35">
      <c r="A4" s="106" t="str">
        <f ca="1">IF(IFERROR(VLOOKUP($E4,Dold_sammanfattning!$A:$J,COLUMN(Dold_sammanfattning!$B:$B),0),"")="","",VLOOKUP($E4,Dold_sammanfattning!$A:$J,COLUMN(Dold_sammanfattning!$B:$B),0))</f>
        <v/>
      </c>
      <c r="B4" s="106"/>
      <c r="C4" s="106"/>
      <c r="D4" s="106"/>
      <c r="E4">
        <v>1</v>
      </c>
      <c r="F4" t="e">
        <f ca="1">VLOOKUP($E4,Dold_sammanfattning!$A:$K,COLUMN(Dold_sammanfattning!$K:$K),0)</f>
        <v>#N/A</v>
      </c>
    </row>
    <row r="5" spans="1:12" x14ac:dyDescent="0.35">
      <c r="A5" s="106" t="str">
        <f ca="1">IF(IFERROR(VLOOKUP($E5,Dold_sammanfattning!$A:$J,COLUMN(Dold_sammanfattning!$B:$B),0),"")="","",VLOOKUP($E5,Dold_sammanfattning!$A:$J,COLUMN(Dold_sammanfattning!$B:$B),0))</f>
        <v/>
      </c>
      <c r="B5" s="106" t="str">
        <f ca="1">IF(IFERROR(VLOOKUP($E5,Dold_sammanfattning!$A:$J,COLUMN(Dold_sammanfattning!$C:$C),0),"")="","",VLOOKUP($E5,Dold_sammanfattning!$A:$J,COLUMN(Dold_sammanfattning!$C:$C),0))</f>
        <v/>
      </c>
      <c r="C5" s="106"/>
      <c r="D5" s="106"/>
      <c r="E5">
        <f>E4+1</f>
        <v>2</v>
      </c>
      <c r="F5" t="e">
        <f ca="1">VLOOKUP($E5,Dold_sammanfattning!$A:$K,COLUMN(Dold_sammanfattning!$K:$K),0)</f>
        <v>#N/A</v>
      </c>
    </row>
    <row r="6" spans="1:12" x14ac:dyDescent="0.35">
      <c r="A6" s="106" t="str">
        <f ca="1">IF(IFERROR(VLOOKUP($E6,Dold_sammanfattning!$A:$J,COLUMN(Dold_sammanfattning!$B:$B),0),"")="","",VLOOKUP($E6,Dold_sammanfattning!$A:$J,COLUMN(Dold_sammanfattning!$B:$B),0))</f>
        <v/>
      </c>
      <c r="B6" s="106" t="str">
        <f ca="1">IF(IFERROR(VLOOKUP($E6,Dold_sammanfattning!$A:$J,COLUMN(Dold_sammanfattning!$C:$C),0),"")="","",VLOOKUP($E6,Dold_sammanfattning!$A:$J,COLUMN(Dold_sammanfattning!$C:$C),0))</f>
        <v/>
      </c>
      <c r="C6" s="106"/>
      <c r="D6" s="106"/>
      <c r="E6">
        <f t="shared" ref="E6:E69" si="0">E5+1</f>
        <v>3</v>
      </c>
      <c r="F6" t="e">
        <f ca="1">VLOOKUP($E6,Dold_sammanfattning!$A:$K,COLUMN(Dold_sammanfattning!$K:$K),0)</f>
        <v>#N/A</v>
      </c>
    </row>
    <row r="7" spans="1:12" x14ac:dyDescent="0.35">
      <c r="A7" s="106" t="str">
        <f ca="1">IF(IFERROR(VLOOKUP($E7,Dold_sammanfattning!$A:$J,COLUMN(Dold_sammanfattning!$B:$B),0),"")="","",VLOOKUP($E7,Dold_sammanfattning!$A:$J,COLUMN(Dold_sammanfattning!$B:$B),0))</f>
        <v/>
      </c>
      <c r="B7" s="106" t="str">
        <f ca="1">IF(IFERROR(VLOOKUP($E7,Dold_sammanfattning!$A:$J,COLUMN(Dold_sammanfattning!$C:$C),0),"")="","",VLOOKUP($E7,Dold_sammanfattning!$A:$J,COLUMN(Dold_sammanfattning!$C:$C),0))</f>
        <v/>
      </c>
      <c r="C7" s="106"/>
      <c r="D7" s="106"/>
      <c r="E7">
        <f t="shared" si="0"/>
        <v>4</v>
      </c>
      <c r="F7" t="e">
        <f ca="1">VLOOKUP($E7,Dold_sammanfattning!$A:$K,COLUMN(Dold_sammanfattning!$K:$K),0)</f>
        <v>#N/A</v>
      </c>
    </row>
    <row r="8" spans="1:12" x14ac:dyDescent="0.35">
      <c r="A8" s="106" t="str">
        <f ca="1">IF(IFERROR(VLOOKUP($E8,Dold_sammanfattning!$A:$J,COLUMN(Dold_sammanfattning!$B:$B),0),"")="","",VLOOKUP($E8,Dold_sammanfattning!$A:$J,COLUMN(Dold_sammanfattning!$B:$B),0))</f>
        <v/>
      </c>
      <c r="B8" s="106" t="str">
        <f ca="1">IF(IFERROR(VLOOKUP($E8,Dold_sammanfattning!$A:$J,COLUMN(Dold_sammanfattning!$C:$C),0),"")="","",VLOOKUP($E8,Dold_sammanfattning!$A:$J,COLUMN(Dold_sammanfattning!$C:$C),0))</f>
        <v/>
      </c>
      <c r="C8" s="106"/>
      <c r="D8" s="106"/>
      <c r="E8">
        <f t="shared" si="0"/>
        <v>5</v>
      </c>
      <c r="F8" t="e">
        <f ca="1">VLOOKUP($E8,Dold_sammanfattning!$A:$K,COLUMN(Dold_sammanfattning!$K:$K),0)</f>
        <v>#N/A</v>
      </c>
    </row>
    <row r="9" spans="1:12" x14ac:dyDescent="0.35">
      <c r="A9" s="106" t="str">
        <f ca="1">IF(IFERROR(VLOOKUP($E9,Dold_sammanfattning!$A:$J,COLUMN(Dold_sammanfattning!$B:$B),0),"")="","",VLOOKUP($E9,Dold_sammanfattning!$A:$J,COLUMN(Dold_sammanfattning!$B:$B),0))</f>
        <v/>
      </c>
      <c r="B9" s="106" t="str">
        <f ca="1">IF(IFERROR(VLOOKUP($E9,Dold_sammanfattning!$A:$J,COLUMN(Dold_sammanfattning!$C:$C),0),"")="","",VLOOKUP($E9,Dold_sammanfattning!$A:$J,COLUMN(Dold_sammanfattning!$C:$C),0))</f>
        <v/>
      </c>
      <c r="C9" s="106"/>
      <c r="D9" s="106"/>
      <c r="E9">
        <f t="shared" si="0"/>
        <v>6</v>
      </c>
      <c r="F9" t="e">
        <f ca="1">VLOOKUP($E9,Dold_sammanfattning!$A:$K,COLUMN(Dold_sammanfattning!$K:$K),0)</f>
        <v>#N/A</v>
      </c>
    </row>
    <row r="10" spans="1:12" x14ac:dyDescent="0.35">
      <c r="A10" s="106" t="str">
        <f ca="1">IF(IFERROR(VLOOKUP($E10,Dold_sammanfattning!$A:$J,COLUMN(Dold_sammanfattning!$B:$B),0),"")="","",VLOOKUP($E10,Dold_sammanfattning!$A:$J,COLUMN(Dold_sammanfattning!$B:$B),0))</f>
        <v/>
      </c>
      <c r="B10" s="106" t="str">
        <f ca="1">IF(IFERROR(VLOOKUP($E10,Dold_sammanfattning!$A:$J,COLUMN(Dold_sammanfattning!$C:$C),0),"")="","",VLOOKUP($E10,Dold_sammanfattning!$A:$J,COLUMN(Dold_sammanfattning!$C:$C),0))</f>
        <v/>
      </c>
      <c r="C10" s="106"/>
      <c r="D10" s="106"/>
      <c r="E10">
        <f t="shared" si="0"/>
        <v>7</v>
      </c>
      <c r="F10" t="e">
        <f ca="1">VLOOKUP($E10,Dold_sammanfattning!$A:$K,COLUMN(Dold_sammanfattning!$K:$K),0)</f>
        <v>#N/A</v>
      </c>
    </row>
    <row r="11" spans="1:12" x14ac:dyDescent="0.35">
      <c r="A11" s="106" t="str">
        <f ca="1">IF(IFERROR(VLOOKUP($E11,Dold_sammanfattning!$A:$J,COLUMN(Dold_sammanfattning!$B:$B),0),"")="","",VLOOKUP($E11,Dold_sammanfattning!$A:$J,COLUMN(Dold_sammanfattning!$B:$B),0))</f>
        <v/>
      </c>
      <c r="B11" s="106" t="str">
        <f ca="1">IF(IFERROR(VLOOKUP($E11,Dold_sammanfattning!$A:$J,COLUMN(Dold_sammanfattning!$C:$C),0),"")="","",VLOOKUP($E11,Dold_sammanfattning!$A:$J,COLUMN(Dold_sammanfattning!$C:$C),0))</f>
        <v/>
      </c>
      <c r="C11" s="106"/>
      <c r="D11" s="106"/>
      <c r="E11">
        <f t="shared" si="0"/>
        <v>8</v>
      </c>
      <c r="F11" t="e">
        <f ca="1">VLOOKUP($E11,Dold_sammanfattning!$A:$K,COLUMN(Dold_sammanfattning!$K:$K),0)</f>
        <v>#N/A</v>
      </c>
    </row>
    <row r="12" spans="1:12" x14ac:dyDescent="0.35">
      <c r="A12" s="106" t="str">
        <f ca="1">IF(IFERROR(VLOOKUP($E12,Dold_sammanfattning!$A:$J,COLUMN(Dold_sammanfattning!$B:$B),0),"")="","",VLOOKUP($E12,Dold_sammanfattning!$A:$J,COLUMN(Dold_sammanfattning!$B:$B),0))</f>
        <v/>
      </c>
      <c r="B12" s="106" t="str">
        <f ca="1">IF(IFERROR(VLOOKUP($E12,Dold_sammanfattning!$A:$J,COLUMN(Dold_sammanfattning!$C:$C),0),"")="","",VLOOKUP($E12,Dold_sammanfattning!$A:$J,COLUMN(Dold_sammanfattning!$C:$C),0))</f>
        <v/>
      </c>
      <c r="C12" s="106"/>
      <c r="D12" s="106"/>
      <c r="E12">
        <f t="shared" si="0"/>
        <v>9</v>
      </c>
      <c r="F12" t="e">
        <f ca="1">VLOOKUP($E12,Dold_sammanfattning!$A:$K,COLUMN(Dold_sammanfattning!$K:$K),0)</f>
        <v>#N/A</v>
      </c>
    </row>
    <row r="13" spans="1:12" x14ac:dyDescent="0.35">
      <c r="A13" s="106" t="str">
        <f ca="1">IF(IFERROR(VLOOKUP($E13,Dold_sammanfattning!$A:$J,COLUMN(Dold_sammanfattning!$B:$B),0),"")="","",VLOOKUP($E13,Dold_sammanfattning!$A:$J,COLUMN(Dold_sammanfattning!$B:$B),0))</f>
        <v/>
      </c>
      <c r="B13" s="106" t="str">
        <f ca="1">IF(IFERROR(VLOOKUP($E13,Dold_sammanfattning!$A:$J,COLUMN(Dold_sammanfattning!$C:$C),0),"")="","",VLOOKUP($E13,Dold_sammanfattning!$A:$J,COLUMN(Dold_sammanfattning!$C:$C),0))</f>
        <v/>
      </c>
      <c r="C13" s="106"/>
      <c r="D13" s="106"/>
      <c r="E13">
        <f t="shared" si="0"/>
        <v>10</v>
      </c>
      <c r="F13" t="e">
        <f ca="1">VLOOKUP($E13,Dold_sammanfattning!$A:$K,COLUMN(Dold_sammanfattning!$K:$K),0)</f>
        <v>#N/A</v>
      </c>
    </row>
    <row r="14" spans="1:12" x14ac:dyDescent="0.35">
      <c r="A14" s="106" t="str">
        <f ca="1">IF(IFERROR(VLOOKUP($E14,Dold_sammanfattning!$A:$J,COLUMN(Dold_sammanfattning!$B:$B),0),"")="","",VLOOKUP($E14,Dold_sammanfattning!$A:$J,COLUMN(Dold_sammanfattning!$B:$B),0))</f>
        <v/>
      </c>
      <c r="B14" s="106" t="str">
        <f ca="1">IF(IFERROR(VLOOKUP($E14,Dold_sammanfattning!$A:$J,COLUMN(Dold_sammanfattning!$C:$C),0),"")="","",VLOOKUP($E14,Dold_sammanfattning!$A:$J,COLUMN(Dold_sammanfattning!$C:$C),0))</f>
        <v/>
      </c>
      <c r="C14" s="106"/>
      <c r="D14" s="106"/>
      <c r="E14">
        <f t="shared" si="0"/>
        <v>11</v>
      </c>
      <c r="F14" t="e">
        <f ca="1">VLOOKUP($E14,Dold_sammanfattning!$A:$K,COLUMN(Dold_sammanfattning!$K:$K),0)</f>
        <v>#N/A</v>
      </c>
    </row>
    <row r="15" spans="1:12" x14ac:dyDescent="0.35">
      <c r="A15" s="106" t="str">
        <f ca="1">IF(IFERROR(VLOOKUP($E15,Dold_sammanfattning!$A:$J,COLUMN(Dold_sammanfattning!$B:$B),0),"")="","",VLOOKUP($E15,Dold_sammanfattning!$A:$J,COLUMN(Dold_sammanfattning!$B:$B),0))</f>
        <v/>
      </c>
      <c r="B15" s="106" t="str">
        <f ca="1">IF(IFERROR(VLOOKUP($E15,Dold_sammanfattning!$A:$J,COLUMN(Dold_sammanfattning!$C:$C),0),"")="","",VLOOKUP($E15,Dold_sammanfattning!$A:$J,COLUMN(Dold_sammanfattning!$C:$C),0))</f>
        <v/>
      </c>
      <c r="C15" s="106"/>
      <c r="D15" s="106"/>
      <c r="E15">
        <f t="shared" si="0"/>
        <v>12</v>
      </c>
      <c r="F15" t="e">
        <f ca="1">VLOOKUP($E15,Dold_sammanfattning!$A:$K,COLUMN(Dold_sammanfattning!$K:$K),0)</f>
        <v>#N/A</v>
      </c>
    </row>
    <row r="16" spans="1:12" x14ac:dyDescent="0.35">
      <c r="A16" s="106" t="str">
        <f ca="1">IF(IFERROR(VLOOKUP($E16,Dold_sammanfattning!$A:$J,COLUMN(Dold_sammanfattning!$B:$B),0),"")="","",VLOOKUP($E16,Dold_sammanfattning!$A:$J,COLUMN(Dold_sammanfattning!$B:$B),0))</f>
        <v/>
      </c>
      <c r="B16" s="106" t="str">
        <f ca="1">IF(IFERROR(VLOOKUP($E16,Dold_sammanfattning!$A:$J,COLUMN(Dold_sammanfattning!$C:$C),0),"")="","",VLOOKUP($E16,Dold_sammanfattning!$A:$J,COLUMN(Dold_sammanfattning!$C:$C),0))</f>
        <v/>
      </c>
      <c r="C16" s="106"/>
      <c r="D16" s="106"/>
      <c r="E16">
        <f t="shared" si="0"/>
        <v>13</v>
      </c>
      <c r="F16" t="e">
        <f ca="1">VLOOKUP($E16,Dold_sammanfattning!$A:$K,COLUMN(Dold_sammanfattning!$K:$K),0)</f>
        <v>#N/A</v>
      </c>
    </row>
    <row r="17" spans="1:6" x14ac:dyDescent="0.35">
      <c r="A17" s="106" t="str">
        <f ca="1">IF(IFERROR(VLOOKUP($E17,Dold_sammanfattning!$A:$J,COLUMN(Dold_sammanfattning!$B:$B),0),"")="","",VLOOKUP($E17,Dold_sammanfattning!$A:$J,COLUMN(Dold_sammanfattning!$B:$B),0))</f>
        <v/>
      </c>
      <c r="B17" s="106" t="str">
        <f ca="1">IF(IFERROR(VLOOKUP($E17,Dold_sammanfattning!$A:$J,COLUMN(Dold_sammanfattning!$C:$C),0),"")="","",VLOOKUP($E17,Dold_sammanfattning!$A:$J,COLUMN(Dold_sammanfattning!$C:$C),0))</f>
        <v/>
      </c>
      <c r="C17" s="106"/>
      <c r="D17" s="106"/>
      <c r="E17">
        <f t="shared" si="0"/>
        <v>14</v>
      </c>
      <c r="F17" t="e">
        <f ca="1">VLOOKUP($E17,Dold_sammanfattning!$A:$K,COLUMN(Dold_sammanfattning!$K:$K),0)</f>
        <v>#N/A</v>
      </c>
    </row>
    <row r="18" spans="1:6" x14ac:dyDescent="0.35">
      <c r="A18" s="106" t="str">
        <f ca="1">IF(IFERROR(VLOOKUP($E18,Dold_sammanfattning!$A:$J,COLUMN(Dold_sammanfattning!$B:$B),0),"")="","",VLOOKUP($E18,Dold_sammanfattning!$A:$J,COLUMN(Dold_sammanfattning!$B:$B),0))</f>
        <v/>
      </c>
      <c r="B18" s="106" t="str">
        <f ca="1">IF(IFERROR(VLOOKUP($E18,Dold_sammanfattning!$A:$J,COLUMN(Dold_sammanfattning!$C:$C),0),"")="","",VLOOKUP($E18,Dold_sammanfattning!$A:$J,COLUMN(Dold_sammanfattning!$C:$C),0))</f>
        <v/>
      </c>
      <c r="C18" s="106"/>
      <c r="D18" s="106"/>
      <c r="E18">
        <f t="shared" si="0"/>
        <v>15</v>
      </c>
      <c r="F18" t="e">
        <f ca="1">VLOOKUP($E18,Dold_sammanfattning!$A:$K,COLUMN(Dold_sammanfattning!$K:$K),0)</f>
        <v>#N/A</v>
      </c>
    </row>
    <row r="19" spans="1:6" x14ac:dyDescent="0.35">
      <c r="A19" s="106" t="str">
        <f ca="1">IF(IFERROR(VLOOKUP($E19,Dold_sammanfattning!$A:$J,COLUMN(Dold_sammanfattning!$B:$B),0),"")="","",VLOOKUP($E19,Dold_sammanfattning!$A:$J,COLUMN(Dold_sammanfattning!$B:$B),0))</f>
        <v/>
      </c>
      <c r="B19" s="106" t="str">
        <f ca="1">IF(IFERROR(VLOOKUP($E19,Dold_sammanfattning!$A:$J,COLUMN(Dold_sammanfattning!$C:$C),0),"")="","",VLOOKUP($E19,Dold_sammanfattning!$A:$J,COLUMN(Dold_sammanfattning!$C:$C),0))</f>
        <v/>
      </c>
      <c r="C19" s="106"/>
      <c r="D19" s="106"/>
      <c r="E19">
        <f t="shared" si="0"/>
        <v>16</v>
      </c>
      <c r="F19" t="e">
        <f ca="1">VLOOKUP($E19,Dold_sammanfattning!$A:$K,COLUMN(Dold_sammanfattning!$K:$K),0)</f>
        <v>#N/A</v>
      </c>
    </row>
    <row r="20" spans="1:6" x14ac:dyDescent="0.35">
      <c r="A20" s="106" t="str">
        <f ca="1">IF(IFERROR(VLOOKUP($E20,Dold_sammanfattning!$A:$J,COLUMN(Dold_sammanfattning!$B:$B),0),"")="","",VLOOKUP($E20,Dold_sammanfattning!$A:$J,COLUMN(Dold_sammanfattning!$B:$B),0))</f>
        <v/>
      </c>
      <c r="B20" s="106" t="str">
        <f ca="1">IF(IFERROR(VLOOKUP($E20,Dold_sammanfattning!$A:$J,COLUMN(Dold_sammanfattning!$C:$C),0),"")="","",VLOOKUP($E20,Dold_sammanfattning!$A:$J,COLUMN(Dold_sammanfattning!$C:$C),0))</f>
        <v/>
      </c>
      <c r="C20" s="106"/>
      <c r="D20" s="106"/>
      <c r="E20">
        <f t="shared" si="0"/>
        <v>17</v>
      </c>
      <c r="F20" t="e">
        <f ca="1">VLOOKUP($E20,Dold_sammanfattning!$A:$K,COLUMN(Dold_sammanfattning!$K:$K),0)</f>
        <v>#N/A</v>
      </c>
    </row>
    <row r="21" spans="1:6" x14ac:dyDescent="0.35">
      <c r="A21" s="106" t="str">
        <f ca="1">IF(IFERROR(VLOOKUP($E21,Dold_sammanfattning!$A:$J,COLUMN(Dold_sammanfattning!$B:$B),0),"")="","",VLOOKUP($E21,Dold_sammanfattning!$A:$J,COLUMN(Dold_sammanfattning!$B:$B),0))</f>
        <v/>
      </c>
      <c r="B21" s="106" t="str">
        <f ca="1">IF(IFERROR(VLOOKUP($E21,Dold_sammanfattning!$A:$J,COLUMN(Dold_sammanfattning!$C:$C),0),"")="","",VLOOKUP($E21,Dold_sammanfattning!$A:$J,COLUMN(Dold_sammanfattning!$C:$C),0))</f>
        <v/>
      </c>
      <c r="C21" s="106"/>
      <c r="D21" s="106"/>
      <c r="E21">
        <f t="shared" si="0"/>
        <v>18</v>
      </c>
      <c r="F21" t="e">
        <f ca="1">VLOOKUP($E21,Dold_sammanfattning!$A:$K,COLUMN(Dold_sammanfattning!$K:$K),0)</f>
        <v>#N/A</v>
      </c>
    </row>
    <row r="22" spans="1:6" x14ac:dyDescent="0.35">
      <c r="A22" s="106" t="str">
        <f ca="1">IF(IFERROR(VLOOKUP($E22,Dold_sammanfattning!$A:$J,COLUMN(Dold_sammanfattning!$B:$B),0),"")="","",VLOOKUP($E22,Dold_sammanfattning!$A:$J,COLUMN(Dold_sammanfattning!$B:$B),0))</f>
        <v/>
      </c>
      <c r="B22" s="106" t="str">
        <f ca="1">IF(IFERROR(VLOOKUP($E22,Dold_sammanfattning!$A:$J,COLUMN(Dold_sammanfattning!$C:$C),0),"")="","",VLOOKUP($E22,Dold_sammanfattning!$A:$J,COLUMN(Dold_sammanfattning!$C:$C),0))</f>
        <v/>
      </c>
      <c r="C22" s="106"/>
      <c r="D22" s="106"/>
      <c r="E22">
        <f t="shared" si="0"/>
        <v>19</v>
      </c>
      <c r="F22" t="e">
        <f ca="1">VLOOKUP($E22,Dold_sammanfattning!$A:$K,COLUMN(Dold_sammanfattning!$K:$K),0)</f>
        <v>#N/A</v>
      </c>
    </row>
    <row r="23" spans="1:6" x14ac:dyDescent="0.35">
      <c r="A23" s="106" t="str">
        <f ca="1">IF(IFERROR(VLOOKUP($E23,Dold_sammanfattning!$A:$J,COLUMN(Dold_sammanfattning!$B:$B),0),"")="","",VLOOKUP($E23,Dold_sammanfattning!$A:$J,COLUMN(Dold_sammanfattning!$B:$B),0))</f>
        <v/>
      </c>
      <c r="B23" s="106" t="str">
        <f ca="1">IF(IFERROR(VLOOKUP($E23,Dold_sammanfattning!$A:$J,COLUMN(Dold_sammanfattning!$C:$C),0),"")="","",VLOOKUP($E23,Dold_sammanfattning!$A:$J,COLUMN(Dold_sammanfattning!$C:$C),0))</f>
        <v/>
      </c>
      <c r="C23" s="106"/>
      <c r="D23" s="106"/>
      <c r="E23">
        <f t="shared" si="0"/>
        <v>20</v>
      </c>
      <c r="F23" t="e">
        <f ca="1">VLOOKUP($E23,Dold_sammanfattning!$A:$K,COLUMN(Dold_sammanfattning!$K:$K),0)</f>
        <v>#N/A</v>
      </c>
    </row>
    <row r="24" spans="1:6" x14ac:dyDescent="0.35">
      <c r="A24" s="106" t="str">
        <f ca="1">IF(IFERROR(VLOOKUP($E24,Dold_sammanfattning!$A:$J,COLUMN(Dold_sammanfattning!$B:$B),0),"")="","",VLOOKUP($E24,Dold_sammanfattning!$A:$J,COLUMN(Dold_sammanfattning!$B:$B),0))</f>
        <v/>
      </c>
      <c r="B24" s="106" t="str">
        <f ca="1">IF(IFERROR(VLOOKUP($E24,Dold_sammanfattning!$A:$J,COLUMN(Dold_sammanfattning!$C:$C),0),"")="","",VLOOKUP($E24,Dold_sammanfattning!$A:$J,COLUMN(Dold_sammanfattning!$C:$C),0))</f>
        <v/>
      </c>
      <c r="C24" s="106"/>
      <c r="D24" s="106"/>
      <c r="E24">
        <f t="shared" si="0"/>
        <v>21</v>
      </c>
      <c r="F24" t="e">
        <f ca="1">VLOOKUP($E24,Dold_sammanfattning!$A:$K,COLUMN(Dold_sammanfattning!$K:$K),0)</f>
        <v>#N/A</v>
      </c>
    </row>
    <row r="25" spans="1:6" x14ac:dyDescent="0.35">
      <c r="A25" s="106" t="str">
        <f ca="1">IF(IFERROR(VLOOKUP($E25,Dold_sammanfattning!$A:$J,COLUMN(Dold_sammanfattning!$B:$B),0),"")="","",VLOOKUP($E25,Dold_sammanfattning!$A:$J,COLUMN(Dold_sammanfattning!$B:$B),0))</f>
        <v/>
      </c>
      <c r="B25" s="106" t="str">
        <f ca="1">IF(IFERROR(VLOOKUP($E25,Dold_sammanfattning!$A:$J,COLUMN(Dold_sammanfattning!$C:$C),0),"")="","",VLOOKUP($E25,Dold_sammanfattning!$A:$J,COLUMN(Dold_sammanfattning!$C:$C),0))</f>
        <v/>
      </c>
      <c r="C25" s="106"/>
      <c r="D25" s="106"/>
      <c r="E25">
        <f t="shared" si="0"/>
        <v>22</v>
      </c>
      <c r="F25" t="e">
        <f ca="1">VLOOKUP($E25,Dold_sammanfattning!$A:$K,COLUMN(Dold_sammanfattning!$K:$K),0)</f>
        <v>#N/A</v>
      </c>
    </row>
    <row r="26" spans="1:6" x14ac:dyDescent="0.35">
      <c r="A26" s="106" t="str">
        <f ca="1">IF(IFERROR(VLOOKUP($E26,Dold_sammanfattning!$A:$J,COLUMN(Dold_sammanfattning!$B:$B),0),"")="","",VLOOKUP($E26,Dold_sammanfattning!$A:$J,COLUMN(Dold_sammanfattning!$B:$B),0))</f>
        <v/>
      </c>
      <c r="B26" s="106" t="str">
        <f ca="1">IF(IFERROR(VLOOKUP($E26,Dold_sammanfattning!$A:$J,COLUMN(Dold_sammanfattning!$C:$C),0),"")="","",VLOOKUP($E26,Dold_sammanfattning!$A:$J,COLUMN(Dold_sammanfattning!$C:$C),0))</f>
        <v/>
      </c>
      <c r="C26" s="106"/>
      <c r="D26" s="106"/>
      <c r="E26">
        <f t="shared" si="0"/>
        <v>23</v>
      </c>
      <c r="F26" t="e">
        <f ca="1">VLOOKUP($E26,Dold_sammanfattning!$A:$K,COLUMN(Dold_sammanfattning!$K:$K),0)</f>
        <v>#N/A</v>
      </c>
    </row>
    <row r="27" spans="1:6" x14ac:dyDescent="0.35">
      <c r="A27" s="106" t="str">
        <f ca="1">IF(IFERROR(VLOOKUP($E27,Dold_sammanfattning!$A:$J,COLUMN(Dold_sammanfattning!$B:$B),0),"")="","",VLOOKUP($E27,Dold_sammanfattning!$A:$J,COLUMN(Dold_sammanfattning!$B:$B),0))</f>
        <v/>
      </c>
      <c r="B27" s="106" t="str">
        <f ca="1">IF(IFERROR(VLOOKUP($E27,Dold_sammanfattning!$A:$J,COLUMN(Dold_sammanfattning!$C:$C),0),"")="","",VLOOKUP($E27,Dold_sammanfattning!$A:$J,COLUMN(Dold_sammanfattning!$C:$C),0))</f>
        <v/>
      </c>
      <c r="C27" s="106"/>
      <c r="D27" s="106"/>
      <c r="E27">
        <f t="shared" si="0"/>
        <v>24</v>
      </c>
      <c r="F27" t="e">
        <f ca="1">VLOOKUP($E27,Dold_sammanfattning!$A:$K,COLUMN(Dold_sammanfattning!$K:$K),0)</f>
        <v>#N/A</v>
      </c>
    </row>
    <row r="28" spans="1:6" x14ac:dyDescent="0.35">
      <c r="A28" s="106" t="str">
        <f ca="1">IF(IFERROR(VLOOKUP($E28,Dold_sammanfattning!$A:$J,COLUMN(Dold_sammanfattning!$B:$B),0),"")="","",VLOOKUP($E28,Dold_sammanfattning!$A:$J,COLUMN(Dold_sammanfattning!$B:$B),0))</f>
        <v/>
      </c>
      <c r="B28" s="106" t="str">
        <f ca="1">IF(IFERROR(VLOOKUP($E28,Dold_sammanfattning!$A:$J,COLUMN(Dold_sammanfattning!$C:$C),0),"")="","",VLOOKUP($E28,Dold_sammanfattning!$A:$J,COLUMN(Dold_sammanfattning!$C:$C),0))</f>
        <v/>
      </c>
      <c r="C28" s="106"/>
      <c r="D28" s="106"/>
      <c r="E28">
        <f t="shared" si="0"/>
        <v>25</v>
      </c>
      <c r="F28" t="e">
        <f ca="1">VLOOKUP($E28,Dold_sammanfattning!$A:$K,COLUMN(Dold_sammanfattning!$K:$K),0)</f>
        <v>#N/A</v>
      </c>
    </row>
    <row r="29" spans="1:6" x14ac:dyDescent="0.35">
      <c r="A29" s="106" t="str">
        <f ca="1">IF(IFERROR(VLOOKUP($E29,Dold_sammanfattning!$A:$J,COLUMN(Dold_sammanfattning!$B:$B),0),"")="","",VLOOKUP($E29,Dold_sammanfattning!$A:$J,COLUMN(Dold_sammanfattning!$B:$B),0))</f>
        <v/>
      </c>
      <c r="B29" s="106" t="str">
        <f ca="1">IF(IFERROR(VLOOKUP($E29,Dold_sammanfattning!$A:$J,COLUMN(Dold_sammanfattning!$C:$C),0),"")="","",VLOOKUP($E29,Dold_sammanfattning!$A:$J,COLUMN(Dold_sammanfattning!$C:$C),0))</f>
        <v/>
      </c>
      <c r="C29" s="106"/>
      <c r="D29" s="106"/>
      <c r="E29">
        <f t="shared" si="0"/>
        <v>26</v>
      </c>
      <c r="F29" t="e">
        <f ca="1">VLOOKUP($E29,Dold_sammanfattning!$A:$K,COLUMN(Dold_sammanfattning!$K:$K),0)</f>
        <v>#N/A</v>
      </c>
    </row>
    <row r="30" spans="1:6" x14ac:dyDescent="0.35">
      <c r="A30" s="106" t="str">
        <f ca="1">IF(IFERROR(VLOOKUP($E30,Dold_sammanfattning!$A:$J,COLUMN(Dold_sammanfattning!$B:$B),0),"")="","",VLOOKUP($E30,Dold_sammanfattning!$A:$J,COLUMN(Dold_sammanfattning!$B:$B),0))</f>
        <v/>
      </c>
      <c r="B30" s="106" t="str">
        <f ca="1">IF(IFERROR(VLOOKUP($E30,Dold_sammanfattning!$A:$J,COLUMN(Dold_sammanfattning!$C:$C),0),"")="","",VLOOKUP($E30,Dold_sammanfattning!$A:$J,COLUMN(Dold_sammanfattning!$C:$C),0))</f>
        <v/>
      </c>
      <c r="C30" s="106"/>
      <c r="D30" s="106"/>
      <c r="E30">
        <f t="shared" si="0"/>
        <v>27</v>
      </c>
      <c r="F30" t="e">
        <f ca="1">VLOOKUP($E30,Dold_sammanfattning!$A:$K,COLUMN(Dold_sammanfattning!$K:$K),0)</f>
        <v>#N/A</v>
      </c>
    </row>
    <row r="31" spans="1:6" x14ac:dyDescent="0.35">
      <c r="A31" s="106" t="str">
        <f ca="1">IF(IFERROR(VLOOKUP($E31,Dold_sammanfattning!$A:$J,COLUMN(Dold_sammanfattning!$B:$B),0),"")="","",VLOOKUP($E31,Dold_sammanfattning!$A:$J,COLUMN(Dold_sammanfattning!$B:$B),0))</f>
        <v/>
      </c>
      <c r="B31" s="106" t="str">
        <f ca="1">IF(IFERROR(VLOOKUP($E31,Dold_sammanfattning!$A:$J,COLUMN(Dold_sammanfattning!$C:$C),0),"")="","",VLOOKUP($E31,Dold_sammanfattning!$A:$J,COLUMN(Dold_sammanfattning!$C:$C),0))</f>
        <v/>
      </c>
      <c r="C31" s="106"/>
      <c r="D31" s="106"/>
      <c r="E31">
        <f t="shared" si="0"/>
        <v>28</v>
      </c>
      <c r="F31" t="e">
        <f ca="1">VLOOKUP($E31,Dold_sammanfattning!$A:$K,COLUMN(Dold_sammanfattning!$K:$K),0)</f>
        <v>#N/A</v>
      </c>
    </row>
    <row r="32" spans="1:6" x14ac:dyDescent="0.35">
      <c r="A32" s="106" t="str">
        <f ca="1">IF(IFERROR(VLOOKUP($E32,Dold_sammanfattning!$A:$J,COLUMN(Dold_sammanfattning!$B:$B),0),"")="","",VLOOKUP($E32,Dold_sammanfattning!$A:$J,COLUMN(Dold_sammanfattning!$B:$B),0))</f>
        <v/>
      </c>
      <c r="B32" s="106" t="str">
        <f ca="1">IF(IFERROR(VLOOKUP($E32,Dold_sammanfattning!$A:$J,COLUMN(Dold_sammanfattning!$C:$C),0),"")="","",VLOOKUP($E32,Dold_sammanfattning!$A:$J,COLUMN(Dold_sammanfattning!$C:$C),0))</f>
        <v/>
      </c>
      <c r="C32" s="106"/>
      <c r="D32" s="106"/>
      <c r="E32">
        <f t="shared" si="0"/>
        <v>29</v>
      </c>
      <c r="F32" t="e">
        <f ca="1">VLOOKUP($E32,Dold_sammanfattning!$A:$K,COLUMN(Dold_sammanfattning!$K:$K),0)</f>
        <v>#N/A</v>
      </c>
    </row>
    <row r="33" spans="1:6" x14ac:dyDescent="0.35">
      <c r="A33" s="106" t="str">
        <f ca="1">IF(IFERROR(VLOOKUP($E33,Dold_sammanfattning!$A:$J,COLUMN(Dold_sammanfattning!$B:$B),0),"")="","",VLOOKUP($E33,Dold_sammanfattning!$A:$J,COLUMN(Dold_sammanfattning!$B:$B),0))</f>
        <v/>
      </c>
      <c r="B33" s="106" t="str">
        <f ca="1">IF(IFERROR(VLOOKUP($E33,Dold_sammanfattning!$A:$J,COLUMN(Dold_sammanfattning!$C:$C),0),"")="","",VLOOKUP($E33,Dold_sammanfattning!$A:$J,COLUMN(Dold_sammanfattning!$C:$C),0))</f>
        <v/>
      </c>
      <c r="C33" s="106"/>
      <c r="D33" s="106"/>
      <c r="E33">
        <f t="shared" si="0"/>
        <v>30</v>
      </c>
      <c r="F33" t="e">
        <f ca="1">VLOOKUP($E33,Dold_sammanfattning!$A:$K,COLUMN(Dold_sammanfattning!$K:$K),0)</f>
        <v>#N/A</v>
      </c>
    </row>
    <row r="34" spans="1:6" x14ac:dyDescent="0.35">
      <c r="A34" s="106" t="str">
        <f ca="1">IF(IFERROR(VLOOKUP($E34,Dold_sammanfattning!$A:$J,COLUMN(Dold_sammanfattning!$B:$B),0),"")="","",VLOOKUP($E34,Dold_sammanfattning!$A:$J,COLUMN(Dold_sammanfattning!$B:$B),0))</f>
        <v/>
      </c>
      <c r="B34" s="106" t="str">
        <f ca="1">IF(IFERROR(VLOOKUP($E34,Dold_sammanfattning!$A:$J,COLUMN(Dold_sammanfattning!$C:$C),0),"")="","",VLOOKUP($E34,Dold_sammanfattning!$A:$J,COLUMN(Dold_sammanfattning!$C:$C),0))</f>
        <v/>
      </c>
      <c r="C34" s="106"/>
      <c r="D34" s="106"/>
      <c r="E34">
        <f t="shared" si="0"/>
        <v>31</v>
      </c>
      <c r="F34" t="e">
        <f ca="1">VLOOKUP($E34,Dold_sammanfattning!$A:$K,COLUMN(Dold_sammanfattning!$K:$K),0)</f>
        <v>#N/A</v>
      </c>
    </row>
    <row r="35" spans="1:6" x14ac:dyDescent="0.35">
      <c r="A35" s="106" t="str">
        <f ca="1">IF(IFERROR(VLOOKUP($E35,Dold_sammanfattning!$A:$J,COLUMN(Dold_sammanfattning!$B:$B),0),"")="","",VLOOKUP($E35,Dold_sammanfattning!$A:$J,COLUMN(Dold_sammanfattning!$B:$B),0))</f>
        <v/>
      </c>
      <c r="B35" s="106" t="str">
        <f ca="1">IF(IFERROR(VLOOKUP($E35,Dold_sammanfattning!$A:$J,COLUMN(Dold_sammanfattning!$C:$C),0),"")="","",VLOOKUP($E35,Dold_sammanfattning!$A:$J,COLUMN(Dold_sammanfattning!$C:$C),0))</f>
        <v/>
      </c>
      <c r="C35" s="106"/>
      <c r="D35" s="106"/>
      <c r="E35">
        <f t="shared" si="0"/>
        <v>32</v>
      </c>
      <c r="F35" t="e">
        <f ca="1">VLOOKUP($E35,Dold_sammanfattning!$A:$K,COLUMN(Dold_sammanfattning!$K:$K),0)</f>
        <v>#N/A</v>
      </c>
    </row>
    <row r="36" spans="1:6" x14ac:dyDescent="0.35">
      <c r="A36" s="106" t="str">
        <f ca="1">IF(IFERROR(VLOOKUP($E36,Dold_sammanfattning!$A:$J,COLUMN(Dold_sammanfattning!$B:$B),0),"")="","",VLOOKUP($E36,Dold_sammanfattning!$A:$J,COLUMN(Dold_sammanfattning!$B:$B),0))</f>
        <v/>
      </c>
      <c r="B36" s="106" t="str">
        <f ca="1">IF(IFERROR(VLOOKUP($E36,Dold_sammanfattning!$A:$J,COLUMN(Dold_sammanfattning!$C:$C),0),"")="","",VLOOKUP($E36,Dold_sammanfattning!$A:$J,COLUMN(Dold_sammanfattning!$C:$C),0))</f>
        <v/>
      </c>
      <c r="C36" s="106"/>
      <c r="D36" s="106"/>
      <c r="E36">
        <f t="shared" si="0"/>
        <v>33</v>
      </c>
      <c r="F36" t="e">
        <f ca="1">VLOOKUP($E36,Dold_sammanfattning!$A:$K,COLUMN(Dold_sammanfattning!$K:$K),0)</f>
        <v>#N/A</v>
      </c>
    </row>
    <row r="37" spans="1:6" x14ac:dyDescent="0.35">
      <c r="A37" s="106" t="str">
        <f ca="1">IF(IFERROR(VLOOKUP($E37,Dold_sammanfattning!$A:$J,COLUMN(Dold_sammanfattning!$B:$B),0),"")="","",VLOOKUP($E37,Dold_sammanfattning!$A:$J,COLUMN(Dold_sammanfattning!$B:$B),0))</f>
        <v/>
      </c>
      <c r="B37" s="106" t="str">
        <f ca="1">IF(IFERROR(VLOOKUP($E37,Dold_sammanfattning!$A:$J,COLUMN(Dold_sammanfattning!$C:$C),0),"")="","",VLOOKUP($E37,Dold_sammanfattning!$A:$J,COLUMN(Dold_sammanfattning!$C:$C),0))</f>
        <v/>
      </c>
      <c r="C37" s="106"/>
      <c r="D37" s="106"/>
      <c r="E37">
        <f t="shared" si="0"/>
        <v>34</v>
      </c>
      <c r="F37" t="e">
        <f ca="1">VLOOKUP($E37,Dold_sammanfattning!$A:$K,COLUMN(Dold_sammanfattning!$K:$K),0)</f>
        <v>#N/A</v>
      </c>
    </row>
    <row r="38" spans="1:6" x14ac:dyDescent="0.35">
      <c r="A38" s="106" t="str">
        <f ca="1">IF(IFERROR(VLOOKUP($E38,Dold_sammanfattning!$A:$J,COLUMN(Dold_sammanfattning!$B:$B),0),"")="","",VLOOKUP($E38,Dold_sammanfattning!$A:$J,COLUMN(Dold_sammanfattning!$B:$B),0))</f>
        <v/>
      </c>
      <c r="B38" s="106" t="str">
        <f ca="1">IF(IFERROR(VLOOKUP($E38,Dold_sammanfattning!$A:$J,COLUMN(Dold_sammanfattning!$C:$C),0),"")="","",VLOOKUP($E38,Dold_sammanfattning!$A:$J,COLUMN(Dold_sammanfattning!$C:$C),0))</f>
        <v/>
      </c>
      <c r="C38" s="106"/>
      <c r="D38" s="106"/>
      <c r="E38">
        <f t="shared" si="0"/>
        <v>35</v>
      </c>
      <c r="F38" t="e">
        <f ca="1">VLOOKUP($E38,Dold_sammanfattning!$A:$K,COLUMN(Dold_sammanfattning!$K:$K),0)</f>
        <v>#N/A</v>
      </c>
    </row>
    <row r="39" spans="1:6" x14ac:dyDescent="0.35">
      <c r="A39" s="106" t="str">
        <f ca="1">IF(IFERROR(VLOOKUP($E39,Dold_sammanfattning!$A:$J,COLUMN(Dold_sammanfattning!$B:$B),0),"")="","",VLOOKUP($E39,Dold_sammanfattning!$A:$J,COLUMN(Dold_sammanfattning!$B:$B),0))</f>
        <v/>
      </c>
      <c r="B39" s="106" t="str">
        <f ca="1">IF(IFERROR(VLOOKUP($E39,Dold_sammanfattning!$A:$J,COLUMN(Dold_sammanfattning!$C:$C),0),"")="","",VLOOKUP($E39,Dold_sammanfattning!$A:$J,COLUMN(Dold_sammanfattning!$C:$C),0))</f>
        <v/>
      </c>
      <c r="C39" s="106"/>
      <c r="D39" s="106"/>
      <c r="E39">
        <f t="shared" si="0"/>
        <v>36</v>
      </c>
      <c r="F39" t="e">
        <f ca="1">VLOOKUP($E39,Dold_sammanfattning!$A:$K,COLUMN(Dold_sammanfattning!$K:$K),0)</f>
        <v>#N/A</v>
      </c>
    </row>
    <row r="40" spans="1:6" x14ac:dyDescent="0.35">
      <c r="A40" s="106" t="str">
        <f ca="1">IF(IFERROR(VLOOKUP($E40,Dold_sammanfattning!$A:$J,COLUMN(Dold_sammanfattning!$B:$B),0),"")="","",VLOOKUP($E40,Dold_sammanfattning!$A:$J,COLUMN(Dold_sammanfattning!$B:$B),0))</f>
        <v/>
      </c>
      <c r="B40" s="106" t="str">
        <f ca="1">IF(IFERROR(VLOOKUP($E40,Dold_sammanfattning!$A:$J,COLUMN(Dold_sammanfattning!$C:$C),0),"")="","",VLOOKUP($E40,Dold_sammanfattning!$A:$J,COLUMN(Dold_sammanfattning!$C:$C),0))</f>
        <v/>
      </c>
      <c r="C40" s="106"/>
      <c r="D40" s="106"/>
      <c r="E40">
        <f t="shared" si="0"/>
        <v>37</v>
      </c>
      <c r="F40" t="e">
        <f ca="1">VLOOKUP($E40,Dold_sammanfattning!$A:$K,COLUMN(Dold_sammanfattning!$K:$K),0)</f>
        <v>#N/A</v>
      </c>
    </row>
    <row r="41" spans="1:6" x14ac:dyDescent="0.35">
      <c r="A41" s="106" t="str">
        <f ca="1">IF(IFERROR(VLOOKUP($E41,Dold_sammanfattning!$A:$J,COLUMN(Dold_sammanfattning!$B:$B),0),"")="","",VLOOKUP($E41,Dold_sammanfattning!$A:$J,COLUMN(Dold_sammanfattning!$B:$B),0))</f>
        <v/>
      </c>
      <c r="B41" s="106" t="str">
        <f ca="1">IF(IFERROR(VLOOKUP($E41,Dold_sammanfattning!$A:$J,COLUMN(Dold_sammanfattning!$C:$C),0),"")="","",VLOOKUP($E41,Dold_sammanfattning!$A:$J,COLUMN(Dold_sammanfattning!$C:$C),0))</f>
        <v/>
      </c>
      <c r="C41" s="106"/>
      <c r="D41" s="106"/>
      <c r="E41">
        <f t="shared" si="0"/>
        <v>38</v>
      </c>
      <c r="F41" t="e">
        <f ca="1">VLOOKUP($E41,Dold_sammanfattning!$A:$K,COLUMN(Dold_sammanfattning!$K:$K),0)</f>
        <v>#N/A</v>
      </c>
    </row>
    <row r="42" spans="1:6" x14ac:dyDescent="0.35">
      <c r="A42" s="106" t="str">
        <f ca="1">IF(IFERROR(VLOOKUP($E42,Dold_sammanfattning!$A:$J,COLUMN(Dold_sammanfattning!$B:$B),0),"")="","",VLOOKUP($E42,Dold_sammanfattning!$A:$J,COLUMN(Dold_sammanfattning!$B:$B),0))</f>
        <v/>
      </c>
      <c r="B42" s="106" t="str">
        <f ca="1">IF(IFERROR(VLOOKUP($E42,Dold_sammanfattning!$A:$J,COLUMN(Dold_sammanfattning!$C:$C),0),"")="","",VLOOKUP($E42,Dold_sammanfattning!$A:$J,COLUMN(Dold_sammanfattning!$C:$C),0))</f>
        <v/>
      </c>
      <c r="C42" s="106"/>
      <c r="D42" s="106"/>
      <c r="E42">
        <f t="shared" si="0"/>
        <v>39</v>
      </c>
      <c r="F42" t="e">
        <f ca="1">VLOOKUP($E42,Dold_sammanfattning!$A:$K,COLUMN(Dold_sammanfattning!$K:$K),0)</f>
        <v>#N/A</v>
      </c>
    </row>
    <row r="43" spans="1:6" x14ac:dyDescent="0.35">
      <c r="A43" s="106" t="str">
        <f ca="1">IF(IFERROR(VLOOKUP($E43,Dold_sammanfattning!$A:$J,COLUMN(Dold_sammanfattning!$B:$B),0),"")="","",VLOOKUP($E43,Dold_sammanfattning!$A:$J,COLUMN(Dold_sammanfattning!$B:$B),0))</f>
        <v/>
      </c>
      <c r="B43" s="106" t="str">
        <f ca="1">IF(IFERROR(VLOOKUP($E43,Dold_sammanfattning!$A:$J,COLUMN(Dold_sammanfattning!$C:$C),0),"")="","",VLOOKUP($E43,Dold_sammanfattning!$A:$J,COLUMN(Dold_sammanfattning!$C:$C),0))</f>
        <v/>
      </c>
      <c r="C43" s="106"/>
      <c r="D43" s="106"/>
      <c r="E43">
        <f t="shared" si="0"/>
        <v>40</v>
      </c>
      <c r="F43" t="e">
        <f ca="1">VLOOKUP($E43,Dold_sammanfattning!$A:$K,COLUMN(Dold_sammanfattning!$K:$K),0)</f>
        <v>#N/A</v>
      </c>
    </row>
    <row r="44" spans="1:6" x14ac:dyDescent="0.35">
      <c r="A44" s="106" t="str">
        <f ca="1">IF(IFERROR(VLOOKUP($E44,Dold_sammanfattning!$A:$J,COLUMN(Dold_sammanfattning!$B:$B),0),"")="","",VLOOKUP($E44,Dold_sammanfattning!$A:$J,COLUMN(Dold_sammanfattning!$B:$B),0))</f>
        <v/>
      </c>
      <c r="B44" s="106" t="str">
        <f ca="1">IF(IFERROR(VLOOKUP($E44,Dold_sammanfattning!$A:$J,COLUMN(Dold_sammanfattning!$C:$C),0),"")="","",VLOOKUP($E44,Dold_sammanfattning!$A:$J,COLUMN(Dold_sammanfattning!$C:$C),0))</f>
        <v/>
      </c>
      <c r="C44" s="106"/>
      <c r="D44" s="106"/>
      <c r="E44">
        <f t="shared" si="0"/>
        <v>41</v>
      </c>
      <c r="F44" t="e">
        <f ca="1">VLOOKUP($E44,Dold_sammanfattning!$A:$K,COLUMN(Dold_sammanfattning!$K:$K),0)</f>
        <v>#N/A</v>
      </c>
    </row>
    <row r="45" spans="1:6" x14ac:dyDescent="0.35">
      <c r="A45" s="106" t="str">
        <f ca="1">IF(IFERROR(VLOOKUP($E45,Dold_sammanfattning!$A:$J,COLUMN(Dold_sammanfattning!$B:$B),0),"")="","",VLOOKUP($E45,Dold_sammanfattning!$A:$J,COLUMN(Dold_sammanfattning!$B:$B),0))</f>
        <v/>
      </c>
      <c r="B45" s="106" t="str">
        <f ca="1">IF(IFERROR(VLOOKUP($E45,Dold_sammanfattning!$A:$J,COLUMN(Dold_sammanfattning!$C:$C),0),"")="","",VLOOKUP($E45,Dold_sammanfattning!$A:$J,COLUMN(Dold_sammanfattning!$C:$C),0))</f>
        <v/>
      </c>
      <c r="C45" s="106"/>
      <c r="D45" s="106"/>
      <c r="E45">
        <f t="shared" si="0"/>
        <v>42</v>
      </c>
      <c r="F45" t="e">
        <f ca="1">VLOOKUP($E45,Dold_sammanfattning!$A:$K,COLUMN(Dold_sammanfattning!$K:$K),0)</f>
        <v>#N/A</v>
      </c>
    </row>
    <row r="46" spans="1:6" x14ac:dyDescent="0.35">
      <c r="A46" s="106" t="str">
        <f ca="1">IF(IFERROR(VLOOKUP($E46,Dold_sammanfattning!$A:$J,COLUMN(Dold_sammanfattning!$B:$B),0),"")="","",VLOOKUP($E46,Dold_sammanfattning!$A:$J,COLUMN(Dold_sammanfattning!$B:$B),0))</f>
        <v/>
      </c>
      <c r="B46" s="106" t="str">
        <f ca="1">IF(IFERROR(VLOOKUP($E46,Dold_sammanfattning!$A:$J,COLUMN(Dold_sammanfattning!$C:$C),0),"")="","",VLOOKUP($E46,Dold_sammanfattning!$A:$J,COLUMN(Dold_sammanfattning!$C:$C),0))</f>
        <v/>
      </c>
      <c r="C46" s="106"/>
      <c r="D46" s="106"/>
      <c r="E46">
        <f t="shared" si="0"/>
        <v>43</v>
      </c>
      <c r="F46" t="e">
        <f ca="1">VLOOKUP($E46,Dold_sammanfattning!$A:$K,COLUMN(Dold_sammanfattning!$K:$K),0)</f>
        <v>#N/A</v>
      </c>
    </row>
    <row r="47" spans="1:6" x14ac:dyDescent="0.35">
      <c r="A47" s="106" t="str">
        <f ca="1">IF(IFERROR(VLOOKUP($E47,Dold_sammanfattning!$A:$J,COLUMN(Dold_sammanfattning!$B:$B),0),"")="","",VLOOKUP($E47,Dold_sammanfattning!$A:$J,COLUMN(Dold_sammanfattning!$B:$B),0))</f>
        <v/>
      </c>
      <c r="B47" s="106" t="str">
        <f ca="1">IF(IFERROR(VLOOKUP($E47,Dold_sammanfattning!$A:$J,COLUMN(Dold_sammanfattning!$C:$C),0),"")="","",VLOOKUP($E47,Dold_sammanfattning!$A:$J,COLUMN(Dold_sammanfattning!$C:$C),0))</f>
        <v/>
      </c>
      <c r="C47" s="106"/>
      <c r="D47" s="106"/>
      <c r="E47">
        <f t="shared" si="0"/>
        <v>44</v>
      </c>
      <c r="F47" t="e">
        <f ca="1">VLOOKUP($E47,Dold_sammanfattning!$A:$K,COLUMN(Dold_sammanfattning!$K:$K),0)</f>
        <v>#N/A</v>
      </c>
    </row>
    <row r="48" spans="1:6" x14ac:dyDescent="0.35">
      <c r="A48" s="106" t="str">
        <f ca="1">IF(IFERROR(VLOOKUP($E48,Dold_sammanfattning!$A:$J,COLUMN(Dold_sammanfattning!$B:$B),0),"")="","",VLOOKUP($E48,Dold_sammanfattning!$A:$J,COLUMN(Dold_sammanfattning!$B:$B),0))</f>
        <v/>
      </c>
      <c r="B48" s="106" t="str">
        <f ca="1">IF(IFERROR(VLOOKUP($E48,Dold_sammanfattning!$A:$J,COLUMN(Dold_sammanfattning!$C:$C),0),"")="","",VLOOKUP($E48,Dold_sammanfattning!$A:$J,COLUMN(Dold_sammanfattning!$C:$C),0))</f>
        <v/>
      </c>
      <c r="C48" s="106"/>
      <c r="D48" s="106"/>
      <c r="E48">
        <f t="shared" si="0"/>
        <v>45</v>
      </c>
      <c r="F48" t="e">
        <f ca="1">VLOOKUP($E48,Dold_sammanfattning!$A:$K,COLUMN(Dold_sammanfattning!$K:$K),0)</f>
        <v>#N/A</v>
      </c>
    </row>
    <row r="49" spans="1:6" x14ac:dyDescent="0.35">
      <c r="A49" s="106" t="str">
        <f ca="1">IF(IFERROR(VLOOKUP($E49,Dold_sammanfattning!$A:$J,COLUMN(Dold_sammanfattning!$B:$B),0),"")="","",VLOOKUP($E49,Dold_sammanfattning!$A:$J,COLUMN(Dold_sammanfattning!$B:$B),0))</f>
        <v/>
      </c>
      <c r="B49" s="106" t="str">
        <f ca="1">IF(IFERROR(VLOOKUP($E49,Dold_sammanfattning!$A:$J,COLUMN(Dold_sammanfattning!$C:$C),0),"")="","",VLOOKUP($E49,Dold_sammanfattning!$A:$J,COLUMN(Dold_sammanfattning!$C:$C),0))</f>
        <v/>
      </c>
      <c r="C49" s="106"/>
      <c r="D49" s="106"/>
      <c r="E49">
        <f t="shared" si="0"/>
        <v>46</v>
      </c>
      <c r="F49" t="e">
        <f ca="1">VLOOKUP($E49,Dold_sammanfattning!$A:$K,COLUMN(Dold_sammanfattning!$K:$K),0)</f>
        <v>#N/A</v>
      </c>
    </row>
    <row r="50" spans="1:6" x14ac:dyDescent="0.35">
      <c r="A50" s="106" t="str">
        <f ca="1">IF(IFERROR(VLOOKUP($E50,Dold_sammanfattning!$A:$J,COLUMN(Dold_sammanfattning!$B:$B),0),"")="","",VLOOKUP($E50,Dold_sammanfattning!$A:$J,COLUMN(Dold_sammanfattning!$B:$B),0))</f>
        <v/>
      </c>
      <c r="B50" s="106" t="str">
        <f ca="1">IF(IFERROR(VLOOKUP($E50,Dold_sammanfattning!$A:$J,COLUMN(Dold_sammanfattning!$C:$C),0),"")="","",VLOOKUP($E50,Dold_sammanfattning!$A:$J,COLUMN(Dold_sammanfattning!$C:$C),0))</f>
        <v/>
      </c>
      <c r="C50" s="106"/>
      <c r="D50" s="106"/>
      <c r="E50">
        <f t="shared" si="0"/>
        <v>47</v>
      </c>
      <c r="F50" t="e">
        <f ca="1">VLOOKUP($E50,Dold_sammanfattning!$A:$K,COLUMN(Dold_sammanfattning!$K:$K),0)</f>
        <v>#N/A</v>
      </c>
    </row>
    <row r="51" spans="1:6" x14ac:dyDescent="0.35">
      <c r="A51" s="106" t="str">
        <f ca="1">IF(IFERROR(VLOOKUP($E51,Dold_sammanfattning!$A:$J,COLUMN(Dold_sammanfattning!$B:$B),0),"")="","",VLOOKUP($E51,Dold_sammanfattning!$A:$J,COLUMN(Dold_sammanfattning!$B:$B),0))</f>
        <v/>
      </c>
      <c r="B51" s="106" t="str">
        <f ca="1">IF(IFERROR(VLOOKUP($E51,Dold_sammanfattning!$A:$J,COLUMN(Dold_sammanfattning!$C:$C),0),"")="","",VLOOKUP($E51,Dold_sammanfattning!$A:$J,COLUMN(Dold_sammanfattning!$C:$C),0))</f>
        <v/>
      </c>
      <c r="C51" s="106"/>
      <c r="D51" s="106"/>
      <c r="E51">
        <f t="shared" si="0"/>
        <v>48</v>
      </c>
      <c r="F51" t="e">
        <f ca="1">VLOOKUP($E51,Dold_sammanfattning!$A:$K,COLUMN(Dold_sammanfattning!$K:$K),0)</f>
        <v>#N/A</v>
      </c>
    </row>
    <row r="52" spans="1:6" x14ac:dyDescent="0.35">
      <c r="A52" s="106" t="str">
        <f ca="1">IF(IFERROR(VLOOKUP($E52,Dold_sammanfattning!$A:$J,COLUMN(Dold_sammanfattning!$B:$B),0),"")="","",VLOOKUP($E52,Dold_sammanfattning!$A:$J,COLUMN(Dold_sammanfattning!$B:$B),0))</f>
        <v/>
      </c>
      <c r="B52" s="106" t="str">
        <f ca="1">IF(IFERROR(VLOOKUP($E52,Dold_sammanfattning!$A:$J,COLUMN(Dold_sammanfattning!$C:$C),0),"")="","",VLOOKUP($E52,Dold_sammanfattning!$A:$J,COLUMN(Dold_sammanfattning!$C:$C),0))</f>
        <v/>
      </c>
      <c r="C52" s="106"/>
      <c r="D52" s="106"/>
      <c r="E52">
        <f t="shared" si="0"/>
        <v>49</v>
      </c>
      <c r="F52" t="e">
        <f ca="1">VLOOKUP($E52,Dold_sammanfattning!$A:$K,COLUMN(Dold_sammanfattning!$K:$K),0)</f>
        <v>#N/A</v>
      </c>
    </row>
    <row r="53" spans="1:6" x14ac:dyDescent="0.35">
      <c r="A53" s="106" t="str">
        <f ca="1">IF(IFERROR(VLOOKUP($E53,Dold_sammanfattning!$A:$J,COLUMN(Dold_sammanfattning!$B:$B),0),"")="","",VLOOKUP($E53,Dold_sammanfattning!$A:$J,COLUMN(Dold_sammanfattning!$B:$B),0))</f>
        <v/>
      </c>
      <c r="B53" s="106" t="str">
        <f ca="1">IF(IFERROR(VLOOKUP($E53,Dold_sammanfattning!$A:$J,COLUMN(Dold_sammanfattning!$C:$C),0),"")="","",VLOOKUP($E53,Dold_sammanfattning!$A:$J,COLUMN(Dold_sammanfattning!$C:$C),0))</f>
        <v/>
      </c>
      <c r="C53" s="106"/>
      <c r="D53" s="106"/>
      <c r="E53">
        <f t="shared" si="0"/>
        <v>50</v>
      </c>
      <c r="F53" t="e">
        <f ca="1">VLOOKUP($E53,Dold_sammanfattning!$A:$K,COLUMN(Dold_sammanfattning!$K:$K),0)</f>
        <v>#N/A</v>
      </c>
    </row>
    <row r="54" spans="1:6" x14ac:dyDescent="0.35">
      <c r="A54" s="106" t="str">
        <f ca="1">IF(IFERROR(VLOOKUP($E54,Dold_sammanfattning!$A:$J,COLUMN(Dold_sammanfattning!$B:$B),0),"")="","",VLOOKUP($E54,Dold_sammanfattning!$A:$J,COLUMN(Dold_sammanfattning!$B:$B),0))</f>
        <v/>
      </c>
      <c r="B54" s="106" t="str">
        <f ca="1">IF(IFERROR(VLOOKUP($E54,Dold_sammanfattning!$A:$J,COLUMN(Dold_sammanfattning!$C:$C),0),"")="","",VLOOKUP($E54,Dold_sammanfattning!$A:$J,COLUMN(Dold_sammanfattning!$C:$C),0))</f>
        <v/>
      </c>
      <c r="C54" s="106"/>
      <c r="D54" s="106"/>
      <c r="E54">
        <f t="shared" si="0"/>
        <v>51</v>
      </c>
      <c r="F54" t="e">
        <f ca="1">VLOOKUP($E54,Dold_sammanfattning!$A:$K,COLUMN(Dold_sammanfattning!$K:$K),0)</f>
        <v>#N/A</v>
      </c>
    </row>
    <row r="55" spans="1:6" x14ac:dyDescent="0.35">
      <c r="A55" s="106" t="str">
        <f ca="1">IF(IFERROR(VLOOKUP($E55,Dold_sammanfattning!$A:$J,COLUMN(Dold_sammanfattning!$B:$B),0),"")="","",VLOOKUP($E55,Dold_sammanfattning!$A:$J,COLUMN(Dold_sammanfattning!$B:$B),0))</f>
        <v/>
      </c>
      <c r="B55" s="106" t="str">
        <f ca="1">IF(IFERROR(VLOOKUP($E55,Dold_sammanfattning!$A:$J,COLUMN(Dold_sammanfattning!$C:$C),0),"")="","",VLOOKUP($E55,Dold_sammanfattning!$A:$J,COLUMN(Dold_sammanfattning!$C:$C),0))</f>
        <v/>
      </c>
      <c r="C55" s="106"/>
      <c r="D55" s="106"/>
      <c r="E55">
        <f t="shared" si="0"/>
        <v>52</v>
      </c>
      <c r="F55" t="e">
        <f ca="1">VLOOKUP($E55,Dold_sammanfattning!$A:$K,COLUMN(Dold_sammanfattning!$K:$K),0)</f>
        <v>#N/A</v>
      </c>
    </row>
    <row r="56" spans="1:6" x14ac:dyDescent="0.35">
      <c r="A56" s="106" t="str">
        <f ca="1">IF(IFERROR(VLOOKUP($E56,Dold_sammanfattning!$A:$J,COLUMN(Dold_sammanfattning!$B:$B),0),"")="","",VLOOKUP($E56,Dold_sammanfattning!$A:$J,COLUMN(Dold_sammanfattning!$B:$B),0))</f>
        <v/>
      </c>
      <c r="B56" s="106" t="str">
        <f ca="1">IF(IFERROR(VLOOKUP($E56,Dold_sammanfattning!$A:$J,COLUMN(Dold_sammanfattning!$C:$C),0),"")="","",VLOOKUP($E56,Dold_sammanfattning!$A:$J,COLUMN(Dold_sammanfattning!$C:$C),0))</f>
        <v/>
      </c>
      <c r="C56" s="106"/>
      <c r="D56" s="106"/>
      <c r="E56">
        <f t="shared" si="0"/>
        <v>53</v>
      </c>
      <c r="F56" t="e">
        <f ca="1">VLOOKUP($E56,Dold_sammanfattning!$A:$K,COLUMN(Dold_sammanfattning!$K:$K),0)</f>
        <v>#N/A</v>
      </c>
    </row>
    <row r="57" spans="1:6" x14ac:dyDescent="0.35">
      <c r="A57" s="106" t="str">
        <f ca="1">IF(IFERROR(VLOOKUP($E57,Dold_sammanfattning!$A:$J,COLUMN(Dold_sammanfattning!$B:$B),0),"")="","",VLOOKUP($E57,Dold_sammanfattning!$A:$J,COLUMN(Dold_sammanfattning!$B:$B),0))</f>
        <v/>
      </c>
      <c r="B57" s="106" t="str">
        <f ca="1">IF(IFERROR(VLOOKUP($E57,Dold_sammanfattning!$A:$J,COLUMN(Dold_sammanfattning!$C:$C),0),"")="","",VLOOKUP($E57,Dold_sammanfattning!$A:$J,COLUMN(Dold_sammanfattning!$C:$C),0))</f>
        <v/>
      </c>
      <c r="C57" s="106"/>
      <c r="D57" s="106"/>
      <c r="E57">
        <f t="shared" si="0"/>
        <v>54</v>
      </c>
      <c r="F57" t="e">
        <f ca="1">VLOOKUP($E57,Dold_sammanfattning!$A:$K,COLUMN(Dold_sammanfattning!$K:$K),0)</f>
        <v>#N/A</v>
      </c>
    </row>
    <row r="58" spans="1:6" x14ac:dyDescent="0.35">
      <c r="A58" s="106" t="str">
        <f ca="1">IF(IFERROR(VLOOKUP($E58,Dold_sammanfattning!$A:$J,COLUMN(Dold_sammanfattning!$B:$B),0),"")="","",VLOOKUP($E58,Dold_sammanfattning!$A:$J,COLUMN(Dold_sammanfattning!$B:$B),0))</f>
        <v/>
      </c>
      <c r="B58" s="106" t="str">
        <f ca="1">IF(IFERROR(VLOOKUP($E58,Dold_sammanfattning!$A:$J,COLUMN(Dold_sammanfattning!$C:$C),0),"")="","",VLOOKUP($E58,Dold_sammanfattning!$A:$J,COLUMN(Dold_sammanfattning!$C:$C),0))</f>
        <v/>
      </c>
      <c r="C58" s="106"/>
      <c r="D58" s="106"/>
      <c r="E58">
        <f t="shared" si="0"/>
        <v>55</v>
      </c>
      <c r="F58" t="e">
        <f ca="1">VLOOKUP($E58,Dold_sammanfattning!$A:$K,COLUMN(Dold_sammanfattning!$K:$K),0)</f>
        <v>#N/A</v>
      </c>
    </row>
    <row r="59" spans="1:6" x14ac:dyDescent="0.35">
      <c r="A59" s="106" t="str">
        <f ca="1">IF(IFERROR(VLOOKUP($E59,Dold_sammanfattning!$A:$J,COLUMN(Dold_sammanfattning!$B:$B),0),"")="","",VLOOKUP($E59,Dold_sammanfattning!$A:$J,COLUMN(Dold_sammanfattning!$B:$B),0))</f>
        <v/>
      </c>
      <c r="B59" s="106" t="str">
        <f ca="1">IF(IFERROR(VLOOKUP($E59,Dold_sammanfattning!$A:$J,COLUMN(Dold_sammanfattning!$C:$C),0),"")="","",VLOOKUP($E59,Dold_sammanfattning!$A:$J,COLUMN(Dold_sammanfattning!$C:$C),0))</f>
        <v/>
      </c>
      <c r="C59" s="106"/>
      <c r="D59" s="106"/>
      <c r="E59">
        <f t="shared" si="0"/>
        <v>56</v>
      </c>
      <c r="F59" t="e">
        <f ca="1">VLOOKUP($E59,Dold_sammanfattning!$A:$K,COLUMN(Dold_sammanfattning!$K:$K),0)</f>
        <v>#N/A</v>
      </c>
    </row>
    <row r="60" spans="1:6" x14ac:dyDescent="0.35">
      <c r="A60" s="106" t="str">
        <f ca="1">IF(IFERROR(VLOOKUP($E60,Dold_sammanfattning!$A:$J,COLUMN(Dold_sammanfattning!$B:$B),0),"")="","",VLOOKUP($E60,Dold_sammanfattning!$A:$J,COLUMN(Dold_sammanfattning!$B:$B),0))</f>
        <v/>
      </c>
      <c r="B60" s="106" t="str">
        <f ca="1">IF(IFERROR(VLOOKUP($E60,Dold_sammanfattning!$A:$J,COLUMN(Dold_sammanfattning!$C:$C),0),"")="","",VLOOKUP($E60,Dold_sammanfattning!$A:$J,COLUMN(Dold_sammanfattning!$C:$C),0))</f>
        <v/>
      </c>
      <c r="C60" s="106"/>
      <c r="D60" s="106"/>
      <c r="E60">
        <f t="shared" si="0"/>
        <v>57</v>
      </c>
      <c r="F60" t="e">
        <f ca="1">VLOOKUP($E60,Dold_sammanfattning!$A:$K,COLUMN(Dold_sammanfattning!$K:$K),0)</f>
        <v>#N/A</v>
      </c>
    </row>
    <row r="61" spans="1:6" x14ac:dyDescent="0.35">
      <c r="A61" s="106" t="str">
        <f ca="1">IF(IFERROR(VLOOKUP($E61,Dold_sammanfattning!$A:$J,COLUMN(Dold_sammanfattning!$B:$B),0),"")="","",VLOOKUP($E61,Dold_sammanfattning!$A:$J,COLUMN(Dold_sammanfattning!$B:$B),0))</f>
        <v/>
      </c>
      <c r="B61" s="106" t="str">
        <f ca="1">IF(IFERROR(VLOOKUP($E61,Dold_sammanfattning!$A:$J,COLUMN(Dold_sammanfattning!$C:$C),0),"")="","",VLOOKUP($E61,Dold_sammanfattning!$A:$J,COLUMN(Dold_sammanfattning!$C:$C),0))</f>
        <v/>
      </c>
      <c r="C61" s="106"/>
      <c r="D61" s="106"/>
      <c r="E61">
        <f t="shared" si="0"/>
        <v>58</v>
      </c>
      <c r="F61" t="e">
        <f ca="1">VLOOKUP($E61,Dold_sammanfattning!$A:$K,COLUMN(Dold_sammanfattning!$K:$K),0)</f>
        <v>#N/A</v>
      </c>
    </row>
    <row r="62" spans="1:6" x14ac:dyDescent="0.35">
      <c r="A62" s="106" t="str">
        <f ca="1">IF(IFERROR(VLOOKUP($E62,Dold_sammanfattning!$A:$J,COLUMN(Dold_sammanfattning!$B:$B),0),"")="","",VLOOKUP($E62,Dold_sammanfattning!$A:$J,COLUMN(Dold_sammanfattning!$B:$B),0))</f>
        <v/>
      </c>
      <c r="B62" s="106" t="str">
        <f ca="1">IF(IFERROR(VLOOKUP($E62,Dold_sammanfattning!$A:$J,COLUMN(Dold_sammanfattning!$C:$C),0),"")="","",VLOOKUP($E62,Dold_sammanfattning!$A:$J,COLUMN(Dold_sammanfattning!$C:$C),0))</f>
        <v/>
      </c>
      <c r="C62" s="106"/>
      <c r="D62" s="106"/>
      <c r="E62">
        <f t="shared" si="0"/>
        <v>59</v>
      </c>
      <c r="F62" t="e">
        <f ca="1">VLOOKUP($E62,Dold_sammanfattning!$A:$K,COLUMN(Dold_sammanfattning!$K:$K),0)</f>
        <v>#N/A</v>
      </c>
    </row>
    <row r="63" spans="1:6" x14ac:dyDescent="0.35">
      <c r="A63" s="106" t="str">
        <f ca="1">IF(IFERROR(VLOOKUP($E63,Dold_sammanfattning!$A:$J,COLUMN(Dold_sammanfattning!$B:$B),0),"")="","",VLOOKUP($E63,Dold_sammanfattning!$A:$J,COLUMN(Dold_sammanfattning!$B:$B),0))</f>
        <v/>
      </c>
      <c r="B63" s="106" t="str">
        <f ca="1">IF(IFERROR(VLOOKUP($E63,Dold_sammanfattning!$A:$J,COLUMN(Dold_sammanfattning!$C:$C),0),"")="","",VLOOKUP($E63,Dold_sammanfattning!$A:$J,COLUMN(Dold_sammanfattning!$C:$C),0))</f>
        <v/>
      </c>
      <c r="C63" s="106"/>
      <c r="D63" s="106"/>
      <c r="E63">
        <f t="shared" si="0"/>
        <v>60</v>
      </c>
      <c r="F63" t="e">
        <f ca="1">VLOOKUP($E63,Dold_sammanfattning!$A:$K,COLUMN(Dold_sammanfattning!$K:$K),0)</f>
        <v>#N/A</v>
      </c>
    </row>
    <row r="64" spans="1:6" x14ac:dyDescent="0.35">
      <c r="A64" s="106" t="str">
        <f ca="1">IF(IFERROR(VLOOKUP($E64,Dold_sammanfattning!$A:$J,COLUMN(Dold_sammanfattning!$B:$B),0),"")="","",VLOOKUP($E64,Dold_sammanfattning!$A:$J,COLUMN(Dold_sammanfattning!$B:$B),0))</f>
        <v/>
      </c>
      <c r="B64" s="106" t="str">
        <f ca="1">IF(IFERROR(VLOOKUP($E64,Dold_sammanfattning!$A:$J,COLUMN(Dold_sammanfattning!$C:$C),0),"")="","",VLOOKUP($E64,Dold_sammanfattning!$A:$J,COLUMN(Dold_sammanfattning!$C:$C),0))</f>
        <v/>
      </c>
      <c r="C64" s="106"/>
      <c r="D64" s="106"/>
      <c r="E64">
        <f t="shared" si="0"/>
        <v>61</v>
      </c>
      <c r="F64" t="e">
        <f ca="1">VLOOKUP($E64,Dold_sammanfattning!$A:$K,COLUMN(Dold_sammanfattning!$K:$K),0)</f>
        <v>#N/A</v>
      </c>
    </row>
    <row r="65" spans="1:6" x14ac:dyDescent="0.35">
      <c r="A65" s="106" t="str">
        <f ca="1">IF(IFERROR(VLOOKUP($E65,Dold_sammanfattning!$A:$J,COLUMN(Dold_sammanfattning!$B:$B),0),"")="","",VLOOKUP($E65,Dold_sammanfattning!$A:$J,COLUMN(Dold_sammanfattning!$B:$B),0))</f>
        <v/>
      </c>
      <c r="B65" s="106" t="str">
        <f ca="1">IF(IFERROR(VLOOKUP($E65,Dold_sammanfattning!$A:$J,COLUMN(Dold_sammanfattning!$C:$C),0),"")="","",VLOOKUP($E65,Dold_sammanfattning!$A:$J,COLUMN(Dold_sammanfattning!$C:$C),0))</f>
        <v/>
      </c>
      <c r="C65" s="106"/>
      <c r="D65" s="106"/>
      <c r="E65">
        <f t="shared" si="0"/>
        <v>62</v>
      </c>
      <c r="F65" t="e">
        <f ca="1">VLOOKUP($E65,Dold_sammanfattning!$A:$K,COLUMN(Dold_sammanfattning!$K:$K),0)</f>
        <v>#N/A</v>
      </c>
    </row>
    <row r="66" spans="1:6" x14ac:dyDescent="0.35">
      <c r="A66" s="106" t="str">
        <f ca="1">IF(IFERROR(VLOOKUP($E66,Dold_sammanfattning!$A:$J,COLUMN(Dold_sammanfattning!$B:$B),0),"")="","",VLOOKUP($E66,Dold_sammanfattning!$A:$J,COLUMN(Dold_sammanfattning!$B:$B),0))</f>
        <v/>
      </c>
      <c r="B66" s="106" t="str">
        <f ca="1">IF(IFERROR(VLOOKUP($E66,Dold_sammanfattning!$A:$J,COLUMN(Dold_sammanfattning!$C:$C),0),"")="","",VLOOKUP($E66,Dold_sammanfattning!$A:$J,COLUMN(Dold_sammanfattning!$C:$C),0))</f>
        <v/>
      </c>
      <c r="C66" s="106"/>
      <c r="D66" s="106"/>
      <c r="E66">
        <f t="shared" si="0"/>
        <v>63</v>
      </c>
      <c r="F66" t="e">
        <f ca="1">VLOOKUP($E66,Dold_sammanfattning!$A:$K,COLUMN(Dold_sammanfattning!$K:$K),0)</f>
        <v>#N/A</v>
      </c>
    </row>
    <row r="67" spans="1:6" x14ac:dyDescent="0.35">
      <c r="A67" s="106" t="str">
        <f ca="1">IF(IFERROR(VLOOKUP($E67,Dold_sammanfattning!$A:$J,COLUMN(Dold_sammanfattning!$B:$B),0),"")="","",VLOOKUP($E67,Dold_sammanfattning!$A:$J,COLUMN(Dold_sammanfattning!$B:$B),0))</f>
        <v/>
      </c>
      <c r="B67" s="106" t="str">
        <f ca="1">IF(IFERROR(VLOOKUP($E67,Dold_sammanfattning!$A:$J,COLUMN(Dold_sammanfattning!$C:$C),0),"")="","",VLOOKUP($E67,Dold_sammanfattning!$A:$J,COLUMN(Dold_sammanfattning!$C:$C),0))</f>
        <v/>
      </c>
      <c r="C67" s="106"/>
      <c r="D67" s="106"/>
      <c r="E67">
        <f t="shared" si="0"/>
        <v>64</v>
      </c>
      <c r="F67" t="e">
        <f ca="1">VLOOKUP($E67,Dold_sammanfattning!$A:$K,COLUMN(Dold_sammanfattning!$K:$K),0)</f>
        <v>#N/A</v>
      </c>
    </row>
    <row r="68" spans="1:6" x14ac:dyDescent="0.35">
      <c r="A68" s="106" t="str">
        <f ca="1">IF(IFERROR(VLOOKUP($E68,Dold_sammanfattning!$A:$J,COLUMN(Dold_sammanfattning!$B:$B),0),"")="","",VLOOKUP($E68,Dold_sammanfattning!$A:$J,COLUMN(Dold_sammanfattning!$B:$B),0))</f>
        <v/>
      </c>
      <c r="B68" s="106" t="str">
        <f ca="1">IF(IFERROR(VLOOKUP($E68,Dold_sammanfattning!$A:$J,COLUMN(Dold_sammanfattning!$C:$C),0),"")="","",VLOOKUP($E68,Dold_sammanfattning!$A:$J,COLUMN(Dold_sammanfattning!$C:$C),0))</f>
        <v/>
      </c>
      <c r="C68" s="106"/>
      <c r="D68" s="106"/>
      <c r="E68">
        <f t="shared" si="0"/>
        <v>65</v>
      </c>
      <c r="F68" t="e">
        <f ca="1">VLOOKUP($E68,Dold_sammanfattning!$A:$K,COLUMN(Dold_sammanfattning!$K:$K),0)</f>
        <v>#N/A</v>
      </c>
    </row>
    <row r="69" spans="1:6" x14ac:dyDescent="0.35">
      <c r="A69" s="106" t="str">
        <f ca="1">IF(IFERROR(VLOOKUP($E69,Dold_sammanfattning!$A:$J,COLUMN(Dold_sammanfattning!$B:$B),0),"")="","",VLOOKUP($E69,Dold_sammanfattning!$A:$J,COLUMN(Dold_sammanfattning!$B:$B),0))</f>
        <v/>
      </c>
      <c r="B69" s="106" t="str">
        <f ca="1">IF(IFERROR(VLOOKUP($E69,Dold_sammanfattning!$A:$J,COLUMN(Dold_sammanfattning!$C:$C),0),"")="","",VLOOKUP($E69,Dold_sammanfattning!$A:$J,COLUMN(Dold_sammanfattning!$C:$C),0))</f>
        <v/>
      </c>
      <c r="C69" s="106"/>
      <c r="D69" s="106"/>
      <c r="E69">
        <f t="shared" si="0"/>
        <v>66</v>
      </c>
      <c r="F69" t="e">
        <f ca="1">VLOOKUP($E69,Dold_sammanfattning!$A:$K,COLUMN(Dold_sammanfattning!$K:$K),0)</f>
        <v>#N/A</v>
      </c>
    </row>
    <row r="70" spans="1:6" x14ac:dyDescent="0.35">
      <c r="A70" s="106" t="str">
        <f ca="1">IF(IFERROR(VLOOKUP($E70,Dold_sammanfattning!$A:$J,COLUMN(Dold_sammanfattning!$B:$B),0),"")="","",VLOOKUP($E70,Dold_sammanfattning!$A:$J,COLUMN(Dold_sammanfattning!$B:$B),0))</f>
        <v/>
      </c>
      <c r="B70" s="106" t="str">
        <f ca="1">IF(IFERROR(VLOOKUP($E70,Dold_sammanfattning!$A:$J,COLUMN(Dold_sammanfattning!$C:$C),0),"")="","",VLOOKUP($E70,Dold_sammanfattning!$A:$J,COLUMN(Dold_sammanfattning!$C:$C),0))</f>
        <v/>
      </c>
      <c r="C70" s="106"/>
      <c r="D70" s="106"/>
      <c r="E70">
        <f t="shared" ref="E70:E133" si="1">E69+1</f>
        <v>67</v>
      </c>
      <c r="F70" t="e">
        <f ca="1">VLOOKUP($E70,Dold_sammanfattning!$A:$K,COLUMN(Dold_sammanfattning!$K:$K),0)</f>
        <v>#N/A</v>
      </c>
    </row>
    <row r="71" spans="1:6" x14ac:dyDescent="0.35">
      <c r="A71" s="106" t="str">
        <f ca="1">IF(IFERROR(VLOOKUP($E71,Dold_sammanfattning!$A:$J,COLUMN(Dold_sammanfattning!$B:$B),0),"")="","",VLOOKUP($E71,Dold_sammanfattning!$A:$J,COLUMN(Dold_sammanfattning!$B:$B),0))</f>
        <v/>
      </c>
      <c r="B71" s="106" t="str">
        <f ca="1">IF(IFERROR(VLOOKUP($E71,Dold_sammanfattning!$A:$J,COLUMN(Dold_sammanfattning!$C:$C),0),"")="","",VLOOKUP($E71,Dold_sammanfattning!$A:$J,COLUMN(Dold_sammanfattning!$C:$C),0))</f>
        <v/>
      </c>
      <c r="C71" s="106"/>
      <c r="D71" s="106"/>
      <c r="E71">
        <f t="shared" si="1"/>
        <v>68</v>
      </c>
      <c r="F71" t="e">
        <f ca="1">VLOOKUP($E71,Dold_sammanfattning!$A:$K,COLUMN(Dold_sammanfattning!$K:$K),0)</f>
        <v>#N/A</v>
      </c>
    </row>
    <row r="72" spans="1:6" x14ac:dyDescent="0.35">
      <c r="A72" s="106" t="str">
        <f ca="1">IF(IFERROR(VLOOKUP($E72,Dold_sammanfattning!$A:$J,COLUMN(Dold_sammanfattning!$B:$B),0),"")="","",VLOOKUP($E72,Dold_sammanfattning!$A:$J,COLUMN(Dold_sammanfattning!$B:$B),0))</f>
        <v/>
      </c>
      <c r="B72" s="106" t="str">
        <f ca="1">IF(IFERROR(VLOOKUP($E72,Dold_sammanfattning!$A:$J,COLUMN(Dold_sammanfattning!$C:$C),0),"")="","",VLOOKUP($E72,Dold_sammanfattning!$A:$J,COLUMN(Dold_sammanfattning!$C:$C),0))</f>
        <v/>
      </c>
      <c r="C72" s="106"/>
      <c r="D72" s="106"/>
      <c r="E72">
        <f t="shared" si="1"/>
        <v>69</v>
      </c>
      <c r="F72" t="e">
        <f ca="1">VLOOKUP($E72,Dold_sammanfattning!$A:$K,COLUMN(Dold_sammanfattning!$K:$K),0)</f>
        <v>#N/A</v>
      </c>
    </row>
    <row r="73" spans="1:6" x14ac:dyDescent="0.35">
      <c r="A73" s="106" t="str">
        <f ca="1">IF(IFERROR(VLOOKUP($E73,Dold_sammanfattning!$A:$J,COLUMN(Dold_sammanfattning!$B:$B),0),"")="","",VLOOKUP($E73,Dold_sammanfattning!$A:$J,COLUMN(Dold_sammanfattning!$B:$B),0))</f>
        <v/>
      </c>
      <c r="B73" s="106" t="str">
        <f ca="1">IF(IFERROR(VLOOKUP($E73,Dold_sammanfattning!$A:$J,COLUMN(Dold_sammanfattning!$C:$C),0),"")="","",VLOOKUP($E73,Dold_sammanfattning!$A:$J,COLUMN(Dold_sammanfattning!$C:$C),0))</f>
        <v/>
      </c>
      <c r="C73" s="106"/>
      <c r="D73" s="106"/>
      <c r="E73">
        <f t="shared" si="1"/>
        <v>70</v>
      </c>
      <c r="F73" t="e">
        <f ca="1">VLOOKUP($E73,Dold_sammanfattning!$A:$K,COLUMN(Dold_sammanfattning!$K:$K),0)</f>
        <v>#N/A</v>
      </c>
    </row>
    <row r="74" spans="1:6" x14ac:dyDescent="0.35">
      <c r="A74" s="106" t="str">
        <f ca="1">IF(IFERROR(VLOOKUP($E74,Dold_sammanfattning!$A:$J,COLUMN(Dold_sammanfattning!$B:$B),0),"")="","",VLOOKUP($E74,Dold_sammanfattning!$A:$J,COLUMN(Dold_sammanfattning!$B:$B),0))</f>
        <v/>
      </c>
      <c r="B74" s="106" t="str">
        <f ca="1">IF(IFERROR(VLOOKUP($E74,Dold_sammanfattning!$A:$J,COLUMN(Dold_sammanfattning!$C:$C),0),"")="","",VLOOKUP($E74,Dold_sammanfattning!$A:$J,COLUMN(Dold_sammanfattning!$C:$C),0))</f>
        <v/>
      </c>
      <c r="C74" s="106"/>
      <c r="D74" s="106"/>
      <c r="E74">
        <f t="shared" si="1"/>
        <v>71</v>
      </c>
      <c r="F74" t="e">
        <f ca="1">VLOOKUP($E74,Dold_sammanfattning!$A:$K,COLUMN(Dold_sammanfattning!$K:$K),0)</f>
        <v>#N/A</v>
      </c>
    </row>
    <row r="75" spans="1:6" x14ac:dyDescent="0.35">
      <c r="A75" s="106" t="str">
        <f ca="1">IF(IFERROR(VLOOKUP($E75,Dold_sammanfattning!$A:$J,COLUMN(Dold_sammanfattning!$B:$B),0),"")="","",VLOOKUP($E75,Dold_sammanfattning!$A:$J,COLUMN(Dold_sammanfattning!$B:$B),0))</f>
        <v/>
      </c>
      <c r="B75" s="106" t="str">
        <f ca="1">IF(IFERROR(VLOOKUP($E75,Dold_sammanfattning!$A:$J,COLUMN(Dold_sammanfattning!$C:$C),0),"")="","",VLOOKUP($E75,Dold_sammanfattning!$A:$J,COLUMN(Dold_sammanfattning!$C:$C),0))</f>
        <v/>
      </c>
      <c r="C75" s="106"/>
      <c r="D75" s="106"/>
      <c r="E75">
        <f t="shared" si="1"/>
        <v>72</v>
      </c>
      <c r="F75" t="e">
        <f ca="1">VLOOKUP($E75,Dold_sammanfattning!$A:$K,COLUMN(Dold_sammanfattning!$K:$K),0)</f>
        <v>#N/A</v>
      </c>
    </row>
    <row r="76" spans="1:6" x14ac:dyDescent="0.35">
      <c r="A76" s="106" t="str">
        <f ca="1">IF(IFERROR(VLOOKUP($E76,Dold_sammanfattning!$A:$J,COLUMN(Dold_sammanfattning!$B:$B),0),"")="","",VLOOKUP($E76,Dold_sammanfattning!$A:$J,COLUMN(Dold_sammanfattning!$B:$B),0))</f>
        <v/>
      </c>
      <c r="B76" s="106" t="str">
        <f ca="1">IF(IFERROR(VLOOKUP($E76,Dold_sammanfattning!$A:$J,COLUMN(Dold_sammanfattning!$C:$C),0),"")="","",VLOOKUP($E76,Dold_sammanfattning!$A:$J,COLUMN(Dold_sammanfattning!$C:$C),0))</f>
        <v/>
      </c>
      <c r="C76" s="106"/>
      <c r="D76" s="106"/>
      <c r="E76">
        <f t="shared" si="1"/>
        <v>73</v>
      </c>
      <c r="F76" t="e">
        <f ca="1">VLOOKUP($E76,Dold_sammanfattning!$A:$K,COLUMN(Dold_sammanfattning!$K:$K),0)</f>
        <v>#N/A</v>
      </c>
    </row>
    <row r="77" spans="1:6" x14ac:dyDescent="0.35">
      <c r="A77" s="106" t="str">
        <f ca="1">IF(IFERROR(VLOOKUP($E77,Dold_sammanfattning!$A:$J,COLUMN(Dold_sammanfattning!$B:$B),0),"")="","",VLOOKUP($E77,Dold_sammanfattning!$A:$J,COLUMN(Dold_sammanfattning!$B:$B),0))</f>
        <v/>
      </c>
      <c r="B77" s="106" t="str">
        <f ca="1">IF(IFERROR(VLOOKUP($E77,Dold_sammanfattning!$A:$J,COLUMN(Dold_sammanfattning!$C:$C),0),"")="","",VLOOKUP($E77,Dold_sammanfattning!$A:$J,COLUMN(Dold_sammanfattning!$C:$C),0))</f>
        <v/>
      </c>
      <c r="C77" s="106"/>
      <c r="D77" s="106"/>
      <c r="E77">
        <f t="shared" si="1"/>
        <v>74</v>
      </c>
      <c r="F77" t="e">
        <f ca="1">VLOOKUP($E77,Dold_sammanfattning!$A:$K,COLUMN(Dold_sammanfattning!$K:$K),0)</f>
        <v>#N/A</v>
      </c>
    </row>
    <row r="78" spans="1:6" x14ac:dyDescent="0.35">
      <c r="A78" s="106" t="str">
        <f ca="1">IF(IFERROR(VLOOKUP($E78,Dold_sammanfattning!$A:$J,COLUMN(Dold_sammanfattning!$B:$B),0),"")="","",VLOOKUP($E78,Dold_sammanfattning!$A:$J,COLUMN(Dold_sammanfattning!$B:$B),0))</f>
        <v/>
      </c>
      <c r="B78" s="106" t="str">
        <f ca="1">IF(IFERROR(VLOOKUP($E78,Dold_sammanfattning!$A:$J,COLUMN(Dold_sammanfattning!$C:$C),0),"")="","",VLOOKUP($E78,Dold_sammanfattning!$A:$J,COLUMN(Dold_sammanfattning!$C:$C),0))</f>
        <v/>
      </c>
      <c r="C78" s="106"/>
      <c r="D78" s="106"/>
      <c r="E78">
        <f t="shared" si="1"/>
        <v>75</v>
      </c>
      <c r="F78" t="e">
        <f ca="1">VLOOKUP($E78,Dold_sammanfattning!$A:$K,COLUMN(Dold_sammanfattning!$K:$K),0)</f>
        <v>#N/A</v>
      </c>
    </row>
    <row r="79" spans="1:6" x14ac:dyDescent="0.35">
      <c r="A79" s="106" t="str">
        <f ca="1">IF(IFERROR(VLOOKUP($E79,Dold_sammanfattning!$A:$J,COLUMN(Dold_sammanfattning!$B:$B),0),"")="","",VLOOKUP($E79,Dold_sammanfattning!$A:$J,COLUMN(Dold_sammanfattning!$B:$B),0))</f>
        <v/>
      </c>
      <c r="B79" s="106" t="str">
        <f ca="1">IF(IFERROR(VLOOKUP($E79,Dold_sammanfattning!$A:$J,COLUMN(Dold_sammanfattning!$C:$C),0),"")="","",VLOOKUP($E79,Dold_sammanfattning!$A:$J,COLUMN(Dold_sammanfattning!$C:$C),0))</f>
        <v/>
      </c>
      <c r="C79" s="106"/>
      <c r="D79" s="106"/>
      <c r="E79">
        <f t="shared" si="1"/>
        <v>76</v>
      </c>
      <c r="F79" t="e">
        <f ca="1">VLOOKUP($E79,Dold_sammanfattning!$A:$K,COLUMN(Dold_sammanfattning!$K:$K),0)</f>
        <v>#N/A</v>
      </c>
    </row>
    <row r="80" spans="1:6" x14ac:dyDescent="0.35">
      <c r="A80" s="106" t="str">
        <f ca="1">IF(IFERROR(VLOOKUP($E80,Dold_sammanfattning!$A:$J,COLUMN(Dold_sammanfattning!$B:$B),0),"")="","",VLOOKUP($E80,Dold_sammanfattning!$A:$J,COLUMN(Dold_sammanfattning!$B:$B),0))</f>
        <v/>
      </c>
      <c r="B80" s="106" t="str">
        <f ca="1">IF(IFERROR(VLOOKUP($E80,Dold_sammanfattning!$A:$J,COLUMN(Dold_sammanfattning!$C:$C),0),"")="","",VLOOKUP($E80,Dold_sammanfattning!$A:$J,COLUMN(Dold_sammanfattning!$C:$C),0))</f>
        <v/>
      </c>
      <c r="C80" s="106"/>
      <c r="D80" s="106"/>
      <c r="E80">
        <f t="shared" si="1"/>
        <v>77</v>
      </c>
      <c r="F80" t="e">
        <f ca="1">VLOOKUP($E80,Dold_sammanfattning!$A:$K,COLUMN(Dold_sammanfattning!$K:$K),0)</f>
        <v>#N/A</v>
      </c>
    </row>
    <row r="81" spans="1:6" x14ac:dyDescent="0.35">
      <c r="A81" s="106" t="str">
        <f ca="1">IF(IFERROR(VLOOKUP($E81,Dold_sammanfattning!$A:$J,COLUMN(Dold_sammanfattning!$B:$B),0),"")="","",VLOOKUP($E81,Dold_sammanfattning!$A:$J,COLUMN(Dold_sammanfattning!$B:$B),0))</f>
        <v/>
      </c>
      <c r="B81" s="106" t="str">
        <f ca="1">IF(IFERROR(VLOOKUP($E81,Dold_sammanfattning!$A:$J,COLUMN(Dold_sammanfattning!$C:$C),0),"")="","",VLOOKUP($E81,Dold_sammanfattning!$A:$J,COLUMN(Dold_sammanfattning!$C:$C),0))</f>
        <v/>
      </c>
      <c r="C81" s="106"/>
      <c r="D81" s="106"/>
      <c r="E81">
        <f t="shared" si="1"/>
        <v>78</v>
      </c>
      <c r="F81" t="e">
        <f ca="1">VLOOKUP($E81,Dold_sammanfattning!$A:$K,COLUMN(Dold_sammanfattning!$K:$K),0)</f>
        <v>#N/A</v>
      </c>
    </row>
    <row r="82" spans="1:6" x14ac:dyDescent="0.35">
      <c r="A82" s="106" t="str">
        <f ca="1">IF(IFERROR(VLOOKUP($E82,Dold_sammanfattning!$A:$J,COLUMN(Dold_sammanfattning!$B:$B),0),"")="","",VLOOKUP($E82,Dold_sammanfattning!$A:$J,COLUMN(Dold_sammanfattning!$B:$B),0))</f>
        <v/>
      </c>
      <c r="B82" s="106" t="str">
        <f ca="1">IF(IFERROR(VLOOKUP($E82,Dold_sammanfattning!$A:$J,COLUMN(Dold_sammanfattning!$C:$C),0),"")="","",VLOOKUP($E82,Dold_sammanfattning!$A:$J,COLUMN(Dold_sammanfattning!$C:$C),0))</f>
        <v/>
      </c>
      <c r="C82" s="106"/>
      <c r="D82" s="106"/>
      <c r="E82">
        <f t="shared" si="1"/>
        <v>79</v>
      </c>
      <c r="F82" t="e">
        <f ca="1">VLOOKUP($E82,Dold_sammanfattning!$A:$K,COLUMN(Dold_sammanfattning!$K:$K),0)</f>
        <v>#N/A</v>
      </c>
    </row>
    <row r="83" spans="1:6" x14ac:dyDescent="0.35">
      <c r="A83" s="107" t="str">
        <f ca="1">IF(IFERROR(VLOOKUP($E83,Dold_sammanfattning!$A:$J,COLUMN(Dold_sammanfattning!$B:$B),0),"")="","",VLOOKUP($E83,Dold_sammanfattning!$A:$J,COLUMN(Dold_sammanfattning!$B:$B),0))</f>
        <v/>
      </c>
      <c r="B83" s="106" t="str">
        <f ca="1">IF(IFERROR(VLOOKUP($E83,Dold_sammanfattning!$A:$J,COLUMN(Dold_sammanfattning!$C:$C),0),"")="","",VLOOKUP($E83,Dold_sammanfattning!$A:$J,COLUMN(Dold_sammanfattning!$C:$C),0))</f>
        <v/>
      </c>
      <c r="C83" s="106"/>
      <c r="D83" s="106"/>
      <c r="E83">
        <f t="shared" si="1"/>
        <v>80</v>
      </c>
      <c r="F83" t="e">
        <f ca="1">VLOOKUP($E83,Dold_sammanfattning!$A:$K,COLUMN(Dold_sammanfattning!$K:$K),0)</f>
        <v>#N/A</v>
      </c>
    </row>
    <row r="84" spans="1:6" x14ac:dyDescent="0.35">
      <c r="A84" s="106" t="str">
        <f ca="1">IF(IFERROR(VLOOKUP($E84,Dold_sammanfattning!$A:$J,COLUMN(Dold_sammanfattning!$B:$B),0),"")="","",VLOOKUP($E84,Dold_sammanfattning!$A:$J,COLUMN(Dold_sammanfattning!$B:$B),0))</f>
        <v/>
      </c>
      <c r="B84" s="106" t="str">
        <f ca="1">IF(IFERROR(VLOOKUP($E84,Dold_sammanfattning!$A:$J,COLUMN(Dold_sammanfattning!$C:$C),0),"")="","",VLOOKUP($E84,Dold_sammanfattning!$A:$J,COLUMN(Dold_sammanfattning!$C:$C),0))</f>
        <v/>
      </c>
      <c r="C84" s="106"/>
      <c r="D84" s="106"/>
      <c r="E84">
        <f t="shared" si="1"/>
        <v>81</v>
      </c>
      <c r="F84" t="e">
        <f ca="1">VLOOKUP($E84,Dold_sammanfattning!$A:$K,COLUMN(Dold_sammanfattning!$K:$K),0)</f>
        <v>#N/A</v>
      </c>
    </row>
    <row r="85" spans="1:6" x14ac:dyDescent="0.35">
      <c r="A85" s="106" t="str">
        <f ca="1">IF(IFERROR(VLOOKUP($E85,Dold_sammanfattning!$A:$J,COLUMN(Dold_sammanfattning!$B:$B),0),"")="","",VLOOKUP($E85,Dold_sammanfattning!$A:$J,COLUMN(Dold_sammanfattning!$B:$B),0))</f>
        <v/>
      </c>
      <c r="B85" s="106" t="str">
        <f ca="1">IF(IFERROR(VLOOKUP($E85,Dold_sammanfattning!$A:$J,COLUMN(Dold_sammanfattning!$C:$C),0),"")="","",VLOOKUP($E85,Dold_sammanfattning!$A:$J,COLUMN(Dold_sammanfattning!$C:$C),0))</f>
        <v/>
      </c>
      <c r="C85" s="106"/>
      <c r="D85" s="106"/>
      <c r="E85">
        <f t="shared" si="1"/>
        <v>82</v>
      </c>
      <c r="F85" t="e">
        <f ca="1">VLOOKUP($E85,Dold_sammanfattning!$A:$K,COLUMN(Dold_sammanfattning!$K:$K),0)</f>
        <v>#N/A</v>
      </c>
    </row>
    <row r="86" spans="1:6" x14ac:dyDescent="0.35">
      <c r="A86" s="106" t="str">
        <f ca="1">IF(IFERROR(VLOOKUP($E86,Dold_sammanfattning!$A:$J,COLUMN(Dold_sammanfattning!$B:$B),0),"")="","",VLOOKUP($E86,Dold_sammanfattning!$A:$J,COLUMN(Dold_sammanfattning!$B:$B),0))</f>
        <v/>
      </c>
      <c r="B86" s="106" t="str">
        <f ca="1">IF(IFERROR(VLOOKUP($E86,Dold_sammanfattning!$A:$J,COLUMN(Dold_sammanfattning!$C:$C),0),"")="","",VLOOKUP($E86,Dold_sammanfattning!$A:$J,COLUMN(Dold_sammanfattning!$C:$C),0))</f>
        <v/>
      </c>
      <c r="C86" s="106"/>
      <c r="D86" s="106"/>
      <c r="E86">
        <f t="shared" si="1"/>
        <v>83</v>
      </c>
      <c r="F86" t="e">
        <f ca="1">VLOOKUP($E86,Dold_sammanfattning!$A:$K,COLUMN(Dold_sammanfattning!$K:$K),0)</f>
        <v>#N/A</v>
      </c>
    </row>
    <row r="87" spans="1:6" x14ac:dyDescent="0.35">
      <c r="A87" s="106" t="str">
        <f ca="1">IF(IFERROR(VLOOKUP($E87,Dold_sammanfattning!$A:$J,COLUMN(Dold_sammanfattning!$B:$B),0),"")="","",VLOOKUP($E87,Dold_sammanfattning!$A:$J,COLUMN(Dold_sammanfattning!$B:$B),0))</f>
        <v/>
      </c>
      <c r="B87" s="106" t="str">
        <f ca="1">IF(IFERROR(VLOOKUP($E87,Dold_sammanfattning!$A:$J,COLUMN(Dold_sammanfattning!$C:$C),0),"")="","",VLOOKUP($E87,Dold_sammanfattning!$A:$J,COLUMN(Dold_sammanfattning!$C:$C),0))</f>
        <v/>
      </c>
      <c r="C87" s="106"/>
      <c r="D87" s="106"/>
      <c r="E87">
        <f t="shared" si="1"/>
        <v>84</v>
      </c>
      <c r="F87" t="e">
        <f ca="1">VLOOKUP($E87,Dold_sammanfattning!$A:$K,COLUMN(Dold_sammanfattning!$K:$K),0)</f>
        <v>#N/A</v>
      </c>
    </row>
    <row r="88" spans="1:6" x14ac:dyDescent="0.35">
      <c r="A88" s="106" t="str">
        <f ca="1">IF(IFERROR(VLOOKUP($E88,Dold_sammanfattning!$A:$J,COLUMN(Dold_sammanfattning!$B:$B),0),"")="","",VLOOKUP($E88,Dold_sammanfattning!$A:$J,COLUMN(Dold_sammanfattning!$B:$B),0))</f>
        <v/>
      </c>
      <c r="B88" s="106" t="str">
        <f ca="1">IF(IFERROR(VLOOKUP($E88,Dold_sammanfattning!$A:$J,COLUMN(Dold_sammanfattning!$C:$C),0),"")="","",VLOOKUP($E88,Dold_sammanfattning!$A:$J,COLUMN(Dold_sammanfattning!$C:$C),0))</f>
        <v/>
      </c>
      <c r="C88" s="106"/>
      <c r="D88" s="106"/>
      <c r="E88">
        <f t="shared" si="1"/>
        <v>85</v>
      </c>
      <c r="F88" t="e">
        <f ca="1">VLOOKUP($E88,Dold_sammanfattning!$A:$K,COLUMN(Dold_sammanfattning!$K:$K),0)</f>
        <v>#N/A</v>
      </c>
    </row>
    <row r="89" spans="1:6" x14ac:dyDescent="0.35">
      <c r="A89" s="106" t="str">
        <f ca="1">IF(IFERROR(VLOOKUP($E89,Dold_sammanfattning!$A:$J,COLUMN(Dold_sammanfattning!$B:$B),0),"")="","",VLOOKUP($E89,Dold_sammanfattning!$A:$J,COLUMN(Dold_sammanfattning!$B:$B),0))</f>
        <v/>
      </c>
      <c r="B89" s="106" t="str">
        <f ca="1">IF(IFERROR(VLOOKUP($E89,Dold_sammanfattning!$A:$J,COLUMN(Dold_sammanfattning!$C:$C),0),"")="","",VLOOKUP($E89,Dold_sammanfattning!$A:$J,COLUMN(Dold_sammanfattning!$C:$C),0))</f>
        <v/>
      </c>
      <c r="C89" s="106"/>
      <c r="D89" s="106"/>
      <c r="E89">
        <f t="shared" si="1"/>
        <v>86</v>
      </c>
      <c r="F89" t="e">
        <f ca="1">VLOOKUP($E89,Dold_sammanfattning!$A:$K,COLUMN(Dold_sammanfattning!$K:$K),0)</f>
        <v>#N/A</v>
      </c>
    </row>
    <row r="90" spans="1:6" x14ac:dyDescent="0.35">
      <c r="A90" s="106" t="str">
        <f ca="1">IF(IFERROR(VLOOKUP($E90,Dold_sammanfattning!$A:$J,COLUMN(Dold_sammanfattning!$B:$B),0),"")="","",VLOOKUP($E90,Dold_sammanfattning!$A:$J,COLUMN(Dold_sammanfattning!$B:$B),0))</f>
        <v/>
      </c>
      <c r="B90" s="106" t="str">
        <f ca="1">IF(IFERROR(VLOOKUP($E90,Dold_sammanfattning!$A:$J,COLUMN(Dold_sammanfattning!$C:$C),0),"")="","",VLOOKUP($E90,Dold_sammanfattning!$A:$J,COLUMN(Dold_sammanfattning!$C:$C),0))</f>
        <v/>
      </c>
      <c r="C90" s="106"/>
      <c r="D90" s="106"/>
      <c r="E90">
        <f t="shared" si="1"/>
        <v>87</v>
      </c>
      <c r="F90" t="e">
        <f ca="1">VLOOKUP($E90,Dold_sammanfattning!$A:$K,COLUMN(Dold_sammanfattning!$K:$K),0)</f>
        <v>#N/A</v>
      </c>
    </row>
    <row r="91" spans="1:6" x14ac:dyDescent="0.35">
      <c r="A91" s="106" t="str">
        <f ca="1">IF(IFERROR(VLOOKUP($E91,Dold_sammanfattning!$A:$J,COLUMN(Dold_sammanfattning!$B:$B),0),"")="","",VLOOKUP($E91,Dold_sammanfattning!$A:$J,COLUMN(Dold_sammanfattning!$B:$B),0))</f>
        <v/>
      </c>
      <c r="B91" s="106" t="str">
        <f ca="1">IF(IFERROR(VLOOKUP($E91,Dold_sammanfattning!$A:$J,COLUMN(Dold_sammanfattning!$C:$C),0),"")="","",VLOOKUP($E91,Dold_sammanfattning!$A:$J,COLUMN(Dold_sammanfattning!$C:$C),0))</f>
        <v/>
      </c>
      <c r="C91" s="106"/>
      <c r="D91" s="106"/>
      <c r="E91">
        <f t="shared" si="1"/>
        <v>88</v>
      </c>
      <c r="F91" t="e">
        <f ca="1">VLOOKUP($E91,Dold_sammanfattning!$A:$K,COLUMN(Dold_sammanfattning!$K:$K),0)</f>
        <v>#N/A</v>
      </c>
    </row>
    <row r="92" spans="1:6" x14ac:dyDescent="0.35">
      <c r="A92" s="106" t="str">
        <f ca="1">IF(IFERROR(VLOOKUP($E92,Dold_sammanfattning!$A:$J,COLUMN(Dold_sammanfattning!$B:$B),0),"")="","",VLOOKUP($E92,Dold_sammanfattning!$A:$J,COLUMN(Dold_sammanfattning!$B:$B),0))</f>
        <v/>
      </c>
      <c r="B92" s="106" t="str">
        <f ca="1">IF(IFERROR(VLOOKUP($E92,Dold_sammanfattning!$A:$J,COLUMN(Dold_sammanfattning!$C:$C),0),"")="","",VLOOKUP($E92,Dold_sammanfattning!$A:$J,COLUMN(Dold_sammanfattning!$C:$C),0))</f>
        <v/>
      </c>
      <c r="C92" s="106"/>
      <c r="D92" s="106"/>
      <c r="E92">
        <f t="shared" si="1"/>
        <v>89</v>
      </c>
      <c r="F92" t="e">
        <f ca="1">VLOOKUP($E92,Dold_sammanfattning!$A:$K,COLUMN(Dold_sammanfattning!$K:$K),0)</f>
        <v>#N/A</v>
      </c>
    </row>
    <row r="93" spans="1:6" x14ac:dyDescent="0.35">
      <c r="A93" s="106" t="str">
        <f ca="1">IF(IFERROR(VLOOKUP($E93,Dold_sammanfattning!$A:$J,COLUMN(Dold_sammanfattning!$B:$B),0),"")="","",VLOOKUP($E93,Dold_sammanfattning!$A:$J,COLUMN(Dold_sammanfattning!$B:$B),0))</f>
        <v/>
      </c>
      <c r="B93" s="106" t="str">
        <f ca="1">IF(IFERROR(VLOOKUP($E93,Dold_sammanfattning!$A:$J,COLUMN(Dold_sammanfattning!$C:$C),0),"")="","",VLOOKUP($E93,Dold_sammanfattning!$A:$J,COLUMN(Dold_sammanfattning!$C:$C),0))</f>
        <v/>
      </c>
      <c r="C93" s="106"/>
      <c r="D93" s="106"/>
      <c r="E93">
        <f t="shared" si="1"/>
        <v>90</v>
      </c>
      <c r="F93" t="e">
        <f ca="1">VLOOKUP($E93,Dold_sammanfattning!$A:$K,COLUMN(Dold_sammanfattning!$K:$K),0)</f>
        <v>#N/A</v>
      </c>
    </row>
    <row r="94" spans="1:6" x14ac:dyDescent="0.35">
      <c r="A94" s="106" t="str">
        <f ca="1">IF(IFERROR(VLOOKUP($E94,Dold_sammanfattning!$A:$J,COLUMN(Dold_sammanfattning!$B:$B),0),"")="","",VLOOKUP($E94,Dold_sammanfattning!$A:$J,COLUMN(Dold_sammanfattning!$B:$B),0))</f>
        <v/>
      </c>
      <c r="B94" s="106" t="str">
        <f ca="1">IF(IFERROR(VLOOKUP($E94,Dold_sammanfattning!$A:$J,COLUMN(Dold_sammanfattning!$C:$C),0),"")="","",VLOOKUP($E94,Dold_sammanfattning!$A:$J,COLUMN(Dold_sammanfattning!$C:$C),0))</f>
        <v/>
      </c>
      <c r="C94" s="106"/>
      <c r="D94" s="106"/>
      <c r="E94">
        <f t="shared" si="1"/>
        <v>91</v>
      </c>
      <c r="F94" t="e">
        <f ca="1">VLOOKUP($E94,Dold_sammanfattning!$A:$K,COLUMN(Dold_sammanfattning!$K:$K),0)</f>
        <v>#N/A</v>
      </c>
    </row>
    <row r="95" spans="1:6" x14ac:dyDescent="0.35">
      <c r="A95" s="106" t="str">
        <f ca="1">IF(IFERROR(VLOOKUP($E95,Dold_sammanfattning!$A:$J,COLUMN(Dold_sammanfattning!$B:$B),0),"")="","",VLOOKUP($E95,Dold_sammanfattning!$A:$J,COLUMN(Dold_sammanfattning!$B:$B),0))</f>
        <v/>
      </c>
      <c r="B95" s="106" t="str">
        <f ca="1">IF(IFERROR(VLOOKUP($E95,Dold_sammanfattning!$A:$J,COLUMN(Dold_sammanfattning!$C:$C),0),"")="","",VLOOKUP($E95,Dold_sammanfattning!$A:$J,COLUMN(Dold_sammanfattning!$C:$C),0))</f>
        <v/>
      </c>
      <c r="C95" s="106"/>
      <c r="D95" s="106"/>
      <c r="E95">
        <f t="shared" si="1"/>
        <v>92</v>
      </c>
      <c r="F95" t="e">
        <f ca="1">VLOOKUP($E95,Dold_sammanfattning!$A:$K,COLUMN(Dold_sammanfattning!$K:$K),0)</f>
        <v>#N/A</v>
      </c>
    </row>
    <row r="96" spans="1:6" x14ac:dyDescent="0.35">
      <c r="A96" s="106" t="str">
        <f ca="1">IF(IFERROR(VLOOKUP($E96,Dold_sammanfattning!$A:$J,COLUMN(Dold_sammanfattning!$B:$B),0),"")="","",VLOOKUP($E96,Dold_sammanfattning!$A:$J,COLUMN(Dold_sammanfattning!$B:$B),0))</f>
        <v/>
      </c>
      <c r="B96" s="106" t="str">
        <f ca="1">IF(IFERROR(VLOOKUP($E96,Dold_sammanfattning!$A:$J,COLUMN(Dold_sammanfattning!$C:$C),0),"")="","",VLOOKUP($E96,Dold_sammanfattning!$A:$J,COLUMN(Dold_sammanfattning!$C:$C),0))</f>
        <v/>
      </c>
      <c r="C96" s="106"/>
      <c r="D96" s="106"/>
      <c r="E96">
        <f t="shared" si="1"/>
        <v>93</v>
      </c>
      <c r="F96" t="e">
        <f ca="1">VLOOKUP($E96,Dold_sammanfattning!$A:$K,COLUMN(Dold_sammanfattning!$K:$K),0)</f>
        <v>#N/A</v>
      </c>
    </row>
    <row r="97" spans="1:6" x14ac:dyDescent="0.35">
      <c r="A97" s="106" t="str">
        <f ca="1">IF(IFERROR(VLOOKUP($E97,Dold_sammanfattning!$A:$J,COLUMN(Dold_sammanfattning!$B:$B),0),"")="","",VLOOKUP($E97,Dold_sammanfattning!$A:$J,COLUMN(Dold_sammanfattning!$B:$B),0))</f>
        <v/>
      </c>
      <c r="B97" s="106" t="str">
        <f ca="1">IF(IFERROR(VLOOKUP($E97,Dold_sammanfattning!$A:$J,COLUMN(Dold_sammanfattning!$C:$C),0),"")="","",VLOOKUP($E97,Dold_sammanfattning!$A:$J,COLUMN(Dold_sammanfattning!$C:$C),0))</f>
        <v/>
      </c>
      <c r="C97" s="106"/>
      <c r="D97" s="106"/>
      <c r="E97">
        <f t="shared" si="1"/>
        <v>94</v>
      </c>
      <c r="F97" t="e">
        <f ca="1">VLOOKUP($E97,Dold_sammanfattning!$A:$K,COLUMN(Dold_sammanfattning!$K:$K),0)</f>
        <v>#N/A</v>
      </c>
    </row>
    <row r="98" spans="1:6" x14ac:dyDescent="0.35">
      <c r="A98" s="106" t="str">
        <f ca="1">IF(IFERROR(VLOOKUP($E98,Dold_sammanfattning!$A:$J,COLUMN(Dold_sammanfattning!$B:$B),0),"")="","",VLOOKUP($E98,Dold_sammanfattning!$A:$J,COLUMN(Dold_sammanfattning!$B:$B),0))</f>
        <v/>
      </c>
      <c r="B98" s="106" t="str">
        <f ca="1">IF(IFERROR(VLOOKUP($E98,Dold_sammanfattning!$A:$J,COLUMN(Dold_sammanfattning!$C:$C),0),"")="","",VLOOKUP($E98,Dold_sammanfattning!$A:$J,COLUMN(Dold_sammanfattning!$C:$C),0))</f>
        <v/>
      </c>
      <c r="C98" s="106"/>
      <c r="D98" s="106"/>
      <c r="E98">
        <f t="shared" si="1"/>
        <v>95</v>
      </c>
      <c r="F98" t="e">
        <f ca="1">VLOOKUP($E98,Dold_sammanfattning!$A:$K,COLUMN(Dold_sammanfattning!$K:$K),0)</f>
        <v>#N/A</v>
      </c>
    </row>
    <row r="99" spans="1:6" x14ac:dyDescent="0.35">
      <c r="A99" s="106" t="str">
        <f ca="1">IF(IFERROR(VLOOKUP($E99,Dold_sammanfattning!$A:$J,COLUMN(Dold_sammanfattning!$B:$B),0),"")="","",VLOOKUP($E99,Dold_sammanfattning!$A:$J,COLUMN(Dold_sammanfattning!$B:$B),0))</f>
        <v/>
      </c>
      <c r="B99" s="106" t="str">
        <f ca="1">IF(IFERROR(VLOOKUP($E99,Dold_sammanfattning!$A:$J,COLUMN(Dold_sammanfattning!$C:$C),0),"")="","",VLOOKUP($E99,Dold_sammanfattning!$A:$J,COLUMN(Dold_sammanfattning!$C:$C),0))</f>
        <v/>
      </c>
      <c r="C99" s="106"/>
      <c r="D99" s="106"/>
      <c r="E99">
        <f t="shared" si="1"/>
        <v>96</v>
      </c>
      <c r="F99" t="e">
        <f ca="1">VLOOKUP($E99,Dold_sammanfattning!$A:$K,COLUMN(Dold_sammanfattning!$K:$K),0)</f>
        <v>#N/A</v>
      </c>
    </row>
    <row r="100" spans="1:6" x14ac:dyDescent="0.35">
      <c r="A100" s="106" t="str">
        <f ca="1">IF(IFERROR(VLOOKUP($E100,Dold_sammanfattning!$A:$J,COLUMN(Dold_sammanfattning!$B:$B),0),"")="","",VLOOKUP($E100,Dold_sammanfattning!$A:$J,COLUMN(Dold_sammanfattning!$B:$B),0))</f>
        <v/>
      </c>
      <c r="B100" s="106" t="str">
        <f ca="1">IF(IFERROR(VLOOKUP($E100,Dold_sammanfattning!$A:$J,COLUMN(Dold_sammanfattning!$C:$C),0),"")="","",VLOOKUP($E100,Dold_sammanfattning!$A:$J,COLUMN(Dold_sammanfattning!$C:$C),0))</f>
        <v/>
      </c>
      <c r="C100" s="106"/>
      <c r="D100" s="106"/>
      <c r="E100">
        <f t="shared" si="1"/>
        <v>97</v>
      </c>
      <c r="F100" t="e">
        <f ca="1">VLOOKUP($E100,Dold_sammanfattning!$A:$K,COLUMN(Dold_sammanfattning!$K:$K),0)</f>
        <v>#N/A</v>
      </c>
    </row>
    <row r="101" spans="1:6" x14ac:dyDescent="0.35">
      <c r="A101" s="106" t="str">
        <f ca="1">IF(IFERROR(VLOOKUP($E101,Dold_sammanfattning!$A:$J,COLUMN(Dold_sammanfattning!$B:$B),0),"")="","",VLOOKUP($E101,Dold_sammanfattning!$A:$J,COLUMN(Dold_sammanfattning!$B:$B),0))</f>
        <v/>
      </c>
      <c r="B101" s="106" t="str">
        <f ca="1">IF(IFERROR(VLOOKUP($E101,Dold_sammanfattning!$A:$J,COLUMN(Dold_sammanfattning!$C:$C),0),"")="","",VLOOKUP($E101,Dold_sammanfattning!$A:$J,COLUMN(Dold_sammanfattning!$C:$C),0))</f>
        <v/>
      </c>
      <c r="C101" s="106"/>
      <c r="D101" s="106"/>
      <c r="E101">
        <f t="shared" si="1"/>
        <v>98</v>
      </c>
      <c r="F101" t="e">
        <f ca="1">VLOOKUP($E101,Dold_sammanfattning!$A:$K,COLUMN(Dold_sammanfattning!$K:$K),0)</f>
        <v>#N/A</v>
      </c>
    </row>
    <row r="102" spans="1:6" x14ac:dyDescent="0.35">
      <c r="A102" s="106" t="str">
        <f ca="1">IF(IFERROR(VLOOKUP($E102,Dold_sammanfattning!$A:$J,COLUMN(Dold_sammanfattning!$B:$B),0),"")="","",VLOOKUP($E102,Dold_sammanfattning!$A:$J,COLUMN(Dold_sammanfattning!$B:$B),0))</f>
        <v/>
      </c>
      <c r="B102" s="106" t="str">
        <f ca="1">IF(IFERROR(VLOOKUP($E102,Dold_sammanfattning!$A:$J,COLUMN(Dold_sammanfattning!$C:$C),0),"")="","",VLOOKUP($E102,Dold_sammanfattning!$A:$J,COLUMN(Dold_sammanfattning!$C:$C),0))</f>
        <v/>
      </c>
      <c r="C102" s="106"/>
      <c r="D102" s="106"/>
      <c r="E102">
        <f t="shared" si="1"/>
        <v>99</v>
      </c>
      <c r="F102" t="e">
        <f ca="1">VLOOKUP($E102,Dold_sammanfattning!$A:$K,COLUMN(Dold_sammanfattning!$K:$K),0)</f>
        <v>#N/A</v>
      </c>
    </row>
    <row r="103" spans="1:6" x14ac:dyDescent="0.35">
      <c r="A103" s="106" t="str">
        <f ca="1">IF(IFERROR(VLOOKUP($E103,Dold_sammanfattning!$A:$J,COLUMN(Dold_sammanfattning!$B:$B),0),"")="","",VLOOKUP($E103,Dold_sammanfattning!$A:$J,COLUMN(Dold_sammanfattning!$B:$B),0))</f>
        <v/>
      </c>
      <c r="B103" s="106" t="str">
        <f ca="1">IF(IFERROR(VLOOKUP($E103,Dold_sammanfattning!$A:$J,COLUMN(Dold_sammanfattning!$C:$C),0),"")="","",VLOOKUP($E103,Dold_sammanfattning!$A:$J,COLUMN(Dold_sammanfattning!$C:$C),0))</f>
        <v/>
      </c>
      <c r="C103" s="106"/>
      <c r="D103" s="106"/>
      <c r="E103">
        <f t="shared" si="1"/>
        <v>100</v>
      </c>
      <c r="F103" t="e">
        <f ca="1">VLOOKUP($E103,Dold_sammanfattning!$A:$K,COLUMN(Dold_sammanfattning!$K:$K),0)</f>
        <v>#N/A</v>
      </c>
    </row>
    <row r="104" spans="1:6" x14ac:dyDescent="0.35">
      <c r="A104" s="106" t="str">
        <f ca="1">IF(IFERROR(VLOOKUP($E104,Dold_sammanfattning!$A:$J,COLUMN(Dold_sammanfattning!$B:$B),0),"")="","",VLOOKUP($E104,Dold_sammanfattning!$A:$J,COLUMN(Dold_sammanfattning!$B:$B),0))</f>
        <v/>
      </c>
      <c r="B104" s="106" t="str">
        <f ca="1">IF(IFERROR(VLOOKUP($E104,Dold_sammanfattning!$A:$J,COLUMN(Dold_sammanfattning!$C:$C),0),"")="","",VLOOKUP($E104,Dold_sammanfattning!$A:$J,COLUMN(Dold_sammanfattning!$C:$C),0))</f>
        <v/>
      </c>
      <c r="C104" s="106"/>
      <c r="D104" s="106"/>
      <c r="E104">
        <f t="shared" si="1"/>
        <v>101</v>
      </c>
      <c r="F104" t="e">
        <f ca="1">VLOOKUP($E104,Dold_sammanfattning!$A:$K,COLUMN(Dold_sammanfattning!$K:$K),0)</f>
        <v>#N/A</v>
      </c>
    </row>
    <row r="105" spans="1:6" x14ac:dyDescent="0.35">
      <c r="A105" s="106" t="str">
        <f ca="1">IF(IFERROR(VLOOKUP($E105,Dold_sammanfattning!$A:$J,COLUMN(Dold_sammanfattning!$B:$B),0),"")="","",VLOOKUP($E105,Dold_sammanfattning!$A:$J,COLUMN(Dold_sammanfattning!$B:$B),0))</f>
        <v/>
      </c>
      <c r="B105" s="106" t="str">
        <f ca="1">IF(IFERROR(VLOOKUP($E105,Dold_sammanfattning!$A:$J,COLUMN(Dold_sammanfattning!$C:$C),0),"")="","",VLOOKUP($E105,Dold_sammanfattning!$A:$J,COLUMN(Dold_sammanfattning!$C:$C),0))</f>
        <v/>
      </c>
      <c r="C105" s="106"/>
      <c r="D105" s="106"/>
      <c r="E105">
        <f t="shared" si="1"/>
        <v>102</v>
      </c>
      <c r="F105" t="e">
        <f ca="1">VLOOKUP($E105,Dold_sammanfattning!$A:$K,COLUMN(Dold_sammanfattning!$K:$K),0)</f>
        <v>#N/A</v>
      </c>
    </row>
    <row r="106" spans="1:6" x14ac:dyDescent="0.35">
      <c r="A106" s="106" t="str">
        <f ca="1">IF(IFERROR(VLOOKUP($E106,Dold_sammanfattning!$A:$J,COLUMN(Dold_sammanfattning!$B:$B),0),"")="","",VLOOKUP($E106,Dold_sammanfattning!$A:$J,COLUMN(Dold_sammanfattning!$B:$B),0))</f>
        <v/>
      </c>
      <c r="B106" s="106" t="str">
        <f ca="1">IF(IFERROR(VLOOKUP($E106,Dold_sammanfattning!$A:$J,COLUMN(Dold_sammanfattning!$C:$C),0),"")="","",VLOOKUP($E106,Dold_sammanfattning!$A:$J,COLUMN(Dold_sammanfattning!$C:$C),0))</f>
        <v/>
      </c>
      <c r="C106" s="106"/>
      <c r="D106" s="106"/>
      <c r="E106">
        <f t="shared" si="1"/>
        <v>103</v>
      </c>
      <c r="F106" t="e">
        <f ca="1">VLOOKUP($E106,Dold_sammanfattning!$A:$K,COLUMN(Dold_sammanfattning!$K:$K),0)</f>
        <v>#N/A</v>
      </c>
    </row>
    <row r="107" spans="1:6" x14ac:dyDescent="0.35">
      <c r="A107" s="106" t="str">
        <f ca="1">IF(IFERROR(VLOOKUP($E107,Dold_sammanfattning!$A:$J,COLUMN(Dold_sammanfattning!$B:$B),0),"")="","",VLOOKUP($E107,Dold_sammanfattning!$A:$J,COLUMN(Dold_sammanfattning!$B:$B),0))</f>
        <v/>
      </c>
      <c r="B107" s="106" t="str">
        <f ca="1">IF(IFERROR(VLOOKUP($E107,Dold_sammanfattning!$A:$J,COLUMN(Dold_sammanfattning!$C:$C),0),"")="","",VLOOKUP($E107,Dold_sammanfattning!$A:$J,COLUMN(Dold_sammanfattning!$C:$C),0))</f>
        <v/>
      </c>
      <c r="C107" s="106"/>
      <c r="D107" s="106"/>
      <c r="E107">
        <f t="shared" si="1"/>
        <v>104</v>
      </c>
      <c r="F107" t="e">
        <f ca="1">VLOOKUP($E107,Dold_sammanfattning!$A:$K,COLUMN(Dold_sammanfattning!$K:$K),0)</f>
        <v>#N/A</v>
      </c>
    </row>
    <row r="108" spans="1:6" x14ac:dyDescent="0.35">
      <c r="A108" s="106" t="str">
        <f ca="1">IF(IFERROR(VLOOKUP($E108,Dold_sammanfattning!$A:$J,COLUMN(Dold_sammanfattning!$B:$B),0),"")="","",VLOOKUP($E108,Dold_sammanfattning!$A:$J,COLUMN(Dold_sammanfattning!$B:$B),0))</f>
        <v/>
      </c>
      <c r="B108" s="106" t="str">
        <f ca="1">IF(IFERROR(VLOOKUP($E108,Dold_sammanfattning!$A:$J,COLUMN(Dold_sammanfattning!$C:$C),0),"")="","",VLOOKUP($E108,Dold_sammanfattning!$A:$J,COLUMN(Dold_sammanfattning!$C:$C),0))</f>
        <v/>
      </c>
      <c r="C108" s="106"/>
      <c r="D108" s="106"/>
      <c r="E108">
        <f t="shared" si="1"/>
        <v>105</v>
      </c>
      <c r="F108" t="e">
        <f ca="1">VLOOKUP($E108,Dold_sammanfattning!$A:$K,COLUMN(Dold_sammanfattning!$K:$K),0)</f>
        <v>#N/A</v>
      </c>
    </row>
    <row r="109" spans="1:6" x14ac:dyDescent="0.35">
      <c r="A109" s="106" t="str">
        <f ca="1">IF(IFERROR(VLOOKUP($E109,Dold_sammanfattning!$A:$J,COLUMN(Dold_sammanfattning!$B:$B),0),"")="","",VLOOKUP($E109,Dold_sammanfattning!$A:$J,COLUMN(Dold_sammanfattning!$B:$B),0))</f>
        <v/>
      </c>
      <c r="B109" s="106" t="str">
        <f ca="1">IF(IFERROR(VLOOKUP($E109,Dold_sammanfattning!$A:$J,COLUMN(Dold_sammanfattning!$C:$C),0),"")="","",VLOOKUP($E109,Dold_sammanfattning!$A:$J,COLUMN(Dold_sammanfattning!$C:$C),0))</f>
        <v/>
      </c>
      <c r="C109" s="106"/>
      <c r="D109" s="106"/>
      <c r="E109">
        <f t="shared" si="1"/>
        <v>106</v>
      </c>
      <c r="F109" t="e">
        <f ca="1">VLOOKUP($E109,Dold_sammanfattning!$A:$K,COLUMN(Dold_sammanfattning!$K:$K),0)</f>
        <v>#N/A</v>
      </c>
    </row>
    <row r="110" spans="1:6" x14ac:dyDescent="0.35">
      <c r="A110" s="106" t="str">
        <f ca="1">IF(IFERROR(VLOOKUP($E110,Dold_sammanfattning!$A:$J,COLUMN(Dold_sammanfattning!$B:$B),0),"")="","",VLOOKUP($E110,Dold_sammanfattning!$A:$J,COLUMN(Dold_sammanfattning!$B:$B),0))</f>
        <v/>
      </c>
      <c r="B110" s="106" t="str">
        <f ca="1">IF(IFERROR(VLOOKUP($E110,Dold_sammanfattning!$A:$J,COLUMN(Dold_sammanfattning!$C:$C),0),"")="","",VLOOKUP($E110,Dold_sammanfattning!$A:$J,COLUMN(Dold_sammanfattning!$C:$C),0))</f>
        <v/>
      </c>
      <c r="C110" s="106"/>
      <c r="D110" s="106"/>
      <c r="E110">
        <f t="shared" si="1"/>
        <v>107</v>
      </c>
      <c r="F110" t="e">
        <f ca="1">VLOOKUP($E110,Dold_sammanfattning!$A:$K,COLUMN(Dold_sammanfattning!$K:$K),0)</f>
        <v>#N/A</v>
      </c>
    </row>
    <row r="111" spans="1:6" x14ac:dyDescent="0.35">
      <c r="A111" s="106" t="str">
        <f ca="1">IF(IFERROR(VLOOKUP($E111,Dold_sammanfattning!$A:$J,COLUMN(Dold_sammanfattning!$B:$B),0),"")="","",VLOOKUP($E111,Dold_sammanfattning!$A:$J,COLUMN(Dold_sammanfattning!$B:$B),0))</f>
        <v/>
      </c>
      <c r="B111" s="106" t="str">
        <f ca="1">IF(IFERROR(VLOOKUP($E111,Dold_sammanfattning!$A:$J,COLUMN(Dold_sammanfattning!$C:$C),0),"")="","",VLOOKUP($E111,Dold_sammanfattning!$A:$J,COLUMN(Dold_sammanfattning!$C:$C),0))</f>
        <v/>
      </c>
      <c r="C111" s="106"/>
      <c r="D111" s="106"/>
      <c r="E111">
        <f t="shared" si="1"/>
        <v>108</v>
      </c>
      <c r="F111" t="e">
        <f ca="1">VLOOKUP($E111,Dold_sammanfattning!$A:$K,COLUMN(Dold_sammanfattning!$K:$K),0)</f>
        <v>#N/A</v>
      </c>
    </row>
    <row r="112" spans="1:6" x14ac:dyDescent="0.35">
      <c r="A112" s="106" t="str">
        <f ca="1">IF(IFERROR(VLOOKUP($E112,Dold_sammanfattning!$A:$J,COLUMN(Dold_sammanfattning!$B:$B),0),"")="","",VLOOKUP($E112,Dold_sammanfattning!$A:$J,COLUMN(Dold_sammanfattning!$B:$B),0))</f>
        <v/>
      </c>
      <c r="B112" s="106" t="str">
        <f ca="1">IF(IFERROR(VLOOKUP($E112,Dold_sammanfattning!$A:$J,COLUMN(Dold_sammanfattning!$C:$C),0),"")="","",VLOOKUP($E112,Dold_sammanfattning!$A:$J,COLUMN(Dold_sammanfattning!$C:$C),0))</f>
        <v/>
      </c>
      <c r="C112" s="106"/>
      <c r="D112" s="106"/>
      <c r="E112">
        <f t="shared" si="1"/>
        <v>109</v>
      </c>
      <c r="F112" t="e">
        <f ca="1">VLOOKUP($E112,Dold_sammanfattning!$A:$K,COLUMN(Dold_sammanfattning!$K:$K),0)</f>
        <v>#N/A</v>
      </c>
    </row>
    <row r="113" spans="1:6" x14ac:dyDescent="0.35">
      <c r="A113" s="106" t="str">
        <f ca="1">IF(IFERROR(VLOOKUP($E113,Dold_sammanfattning!$A:$J,COLUMN(Dold_sammanfattning!$B:$B),0),"")="","",VLOOKUP($E113,Dold_sammanfattning!$A:$J,COLUMN(Dold_sammanfattning!$B:$B),0))</f>
        <v/>
      </c>
      <c r="B113" s="106" t="str">
        <f ca="1">IF(IFERROR(VLOOKUP($E113,Dold_sammanfattning!$A:$J,COLUMN(Dold_sammanfattning!$C:$C),0),"")="","",VLOOKUP($E113,Dold_sammanfattning!$A:$J,COLUMN(Dold_sammanfattning!$C:$C),0))</f>
        <v/>
      </c>
      <c r="C113" s="106"/>
      <c r="D113" s="106"/>
      <c r="E113">
        <f t="shared" si="1"/>
        <v>110</v>
      </c>
      <c r="F113" t="e">
        <f ca="1">VLOOKUP($E113,Dold_sammanfattning!$A:$K,COLUMN(Dold_sammanfattning!$K:$K),0)</f>
        <v>#N/A</v>
      </c>
    </row>
    <row r="114" spans="1:6" x14ac:dyDescent="0.35">
      <c r="A114" s="106" t="str">
        <f ca="1">IF(IFERROR(VLOOKUP($E114,Dold_sammanfattning!$A:$J,COLUMN(Dold_sammanfattning!$B:$B),0),"")="","",VLOOKUP($E114,Dold_sammanfattning!$A:$J,COLUMN(Dold_sammanfattning!$B:$B),0))</f>
        <v/>
      </c>
      <c r="B114" s="106" t="str">
        <f ca="1">IF(IFERROR(VLOOKUP($E114,Dold_sammanfattning!$A:$J,COLUMN(Dold_sammanfattning!$C:$C),0),"")="","",VLOOKUP($E114,Dold_sammanfattning!$A:$J,COLUMN(Dold_sammanfattning!$C:$C),0))</f>
        <v/>
      </c>
      <c r="C114" s="106"/>
      <c r="D114" s="106"/>
      <c r="E114">
        <f t="shared" si="1"/>
        <v>111</v>
      </c>
      <c r="F114" t="e">
        <f ca="1">VLOOKUP($E114,Dold_sammanfattning!$A:$K,COLUMN(Dold_sammanfattning!$K:$K),0)</f>
        <v>#N/A</v>
      </c>
    </row>
    <row r="115" spans="1:6" x14ac:dyDescent="0.35">
      <c r="A115" s="106" t="str">
        <f ca="1">IF(IFERROR(VLOOKUP($E115,Dold_sammanfattning!$A:$J,COLUMN(Dold_sammanfattning!$B:$B),0),"")="","",VLOOKUP($E115,Dold_sammanfattning!$A:$J,COLUMN(Dold_sammanfattning!$B:$B),0))</f>
        <v/>
      </c>
      <c r="B115" s="106" t="str">
        <f ca="1">IF(IFERROR(VLOOKUP($E115,Dold_sammanfattning!$A:$J,COLUMN(Dold_sammanfattning!$C:$C),0),"")="","",VLOOKUP($E115,Dold_sammanfattning!$A:$J,COLUMN(Dold_sammanfattning!$C:$C),0))</f>
        <v/>
      </c>
      <c r="C115" s="106"/>
      <c r="D115" s="106"/>
      <c r="E115">
        <f t="shared" si="1"/>
        <v>112</v>
      </c>
      <c r="F115" t="e">
        <f ca="1">VLOOKUP($E115,Dold_sammanfattning!$A:$K,COLUMN(Dold_sammanfattning!$K:$K),0)</f>
        <v>#N/A</v>
      </c>
    </row>
    <row r="116" spans="1:6" x14ac:dyDescent="0.35">
      <c r="A116" s="106" t="str">
        <f ca="1">IF(IFERROR(VLOOKUP($E116,Dold_sammanfattning!$A:$J,COLUMN(Dold_sammanfattning!$B:$B),0),"")="","",VLOOKUP($E116,Dold_sammanfattning!$A:$J,COLUMN(Dold_sammanfattning!$B:$B),0))</f>
        <v/>
      </c>
      <c r="B116" s="106" t="str">
        <f ca="1">IF(IFERROR(VLOOKUP($E116,Dold_sammanfattning!$A:$J,COLUMN(Dold_sammanfattning!$C:$C),0),"")="","",VLOOKUP($E116,Dold_sammanfattning!$A:$J,COLUMN(Dold_sammanfattning!$C:$C),0))</f>
        <v/>
      </c>
      <c r="C116" s="106"/>
      <c r="D116" s="106"/>
      <c r="E116">
        <f t="shared" si="1"/>
        <v>113</v>
      </c>
      <c r="F116" t="e">
        <f ca="1">VLOOKUP($E116,Dold_sammanfattning!$A:$K,COLUMN(Dold_sammanfattning!$K:$K),0)</f>
        <v>#N/A</v>
      </c>
    </row>
    <row r="117" spans="1:6" x14ac:dyDescent="0.35">
      <c r="A117" s="106" t="str">
        <f ca="1">IF(IFERROR(VLOOKUP($E117,Dold_sammanfattning!$A:$J,COLUMN(Dold_sammanfattning!$B:$B),0),"")="","",VLOOKUP($E117,Dold_sammanfattning!$A:$J,COLUMN(Dold_sammanfattning!$B:$B),0))</f>
        <v/>
      </c>
      <c r="B117" s="106" t="str">
        <f ca="1">IF(IFERROR(VLOOKUP($E117,Dold_sammanfattning!$A:$J,COLUMN(Dold_sammanfattning!$C:$C),0),"")="","",VLOOKUP($E117,Dold_sammanfattning!$A:$J,COLUMN(Dold_sammanfattning!$C:$C),0))</f>
        <v/>
      </c>
      <c r="C117" s="106"/>
      <c r="D117" s="106"/>
      <c r="E117">
        <f t="shared" si="1"/>
        <v>114</v>
      </c>
      <c r="F117" t="e">
        <f ca="1">VLOOKUP($E117,Dold_sammanfattning!$A:$K,COLUMN(Dold_sammanfattning!$K:$K),0)</f>
        <v>#N/A</v>
      </c>
    </row>
    <row r="118" spans="1:6" x14ac:dyDescent="0.35">
      <c r="A118" s="106" t="str">
        <f ca="1">IF(IFERROR(VLOOKUP($E118,Dold_sammanfattning!$A:$J,COLUMN(Dold_sammanfattning!$B:$B),0),"")="","",VLOOKUP($E118,Dold_sammanfattning!$A:$J,COLUMN(Dold_sammanfattning!$B:$B),0))</f>
        <v/>
      </c>
      <c r="B118" s="106" t="str">
        <f ca="1">IF(IFERROR(VLOOKUP($E118,Dold_sammanfattning!$A:$J,COLUMN(Dold_sammanfattning!$C:$C),0),"")="","",VLOOKUP($E118,Dold_sammanfattning!$A:$J,COLUMN(Dold_sammanfattning!$C:$C),0))</f>
        <v/>
      </c>
      <c r="C118" s="106"/>
      <c r="D118" s="106"/>
      <c r="E118">
        <f t="shared" si="1"/>
        <v>115</v>
      </c>
      <c r="F118" t="e">
        <f ca="1">VLOOKUP($E118,Dold_sammanfattning!$A:$K,COLUMN(Dold_sammanfattning!$K:$K),0)</f>
        <v>#N/A</v>
      </c>
    </row>
    <row r="119" spans="1:6" x14ac:dyDescent="0.35">
      <c r="A119" s="106" t="str">
        <f ca="1">IF(IFERROR(VLOOKUP($E119,Dold_sammanfattning!$A:$J,COLUMN(Dold_sammanfattning!$B:$B),0),"")="","",VLOOKUP($E119,Dold_sammanfattning!$A:$J,COLUMN(Dold_sammanfattning!$B:$B),0))</f>
        <v/>
      </c>
      <c r="B119" s="106" t="str">
        <f ca="1">IF(IFERROR(VLOOKUP($E119,Dold_sammanfattning!$A:$J,COLUMN(Dold_sammanfattning!$C:$C),0),"")="","",VLOOKUP($E119,Dold_sammanfattning!$A:$J,COLUMN(Dold_sammanfattning!$C:$C),0))</f>
        <v/>
      </c>
      <c r="C119" s="106"/>
      <c r="D119" s="106"/>
      <c r="E119">
        <f t="shared" si="1"/>
        <v>116</v>
      </c>
      <c r="F119" t="e">
        <f ca="1">VLOOKUP($E119,Dold_sammanfattning!$A:$K,COLUMN(Dold_sammanfattning!$K:$K),0)</f>
        <v>#N/A</v>
      </c>
    </row>
    <row r="120" spans="1:6" x14ac:dyDescent="0.35">
      <c r="A120" s="106" t="str">
        <f ca="1">IF(IFERROR(VLOOKUP($E120,Dold_sammanfattning!$A:$J,COLUMN(Dold_sammanfattning!$B:$B),0),"")="","",VLOOKUP($E120,Dold_sammanfattning!$A:$J,COLUMN(Dold_sammanfattning!$B:$B),0))</f>
        <v/>
      </c>
      <c r="B120" s="106" t="str">
        <f ca="1">IF(IFERROR(VLOOKUP($E120,Dold_sammanfattning!$A:$J,COLUMN(Dold_sammanfattning!$C:$C),0),"")="","",VLOOKUP($E120,Dold_sammanfattning!$A:$J,COLUMN(Dold_sammanfattning!$C:$C),0))</f>
        <v/>
      </c>
      <c r="C120" s="106"/>
      <c r="D120" s="106"/>
      <c r="E120">
        <f t="shared" si="1"/>
        <v>117</v>
      </c>
      <c r="F120" t="e">
        <f ca="1">VLOOKUP($E120,Dold_sammanfattning!$A:$K,COLUMN(Dold_sammanfattning!$K:$K),0)</f>
        <v>#N/A</v>
      </c>
    </row>
    <row r="121" spans="1:6" x14ac:dyDescent="0.35">
      <c r="A121" s="106" t="str">
        <f ca="1">IF(IFERROR(VLOOKUP($E121,Dold_sammanfattning!$A:$J,COLUMN(Dold_sammanfattning!$B:$B),0),"")="","",VLOOKUP($E121,Dold_sammanfattning!$A:$J,COLUMN(Dold_sammanfattning!$B:$B),0))</f>
        <v/>
      </c>
      <c r="B121" s="106" t="str">
        <f ca="1">IF(IFERROR(VLOOKUP($E121,Dold_sammanfattning!$A:$J,COLUMN(Dold_sammanfattning!$C:$C),0),"")="","",VLOOKUP($E121,Dold_sammanfattning!$A:$J,COLUMN(Dold_sammanfattning!$C:$C),0))</f>
        <v/>
      </c>
      <c r="C121" s="106"/>
      <c r="D121" s="106"/>
      <c r="E121">
        <f t="shared" si="1"/>
        <v>118</v>
      </c>
      <c r="F121" t="e">
        <f ca="1">VLOOKUP($E121,Dold_sammanfattning!$A:$K,COLUMN(Dold_sammanfattning!$K:$K),0)</f>
        <v>#N/A</v>
      </c>
    </row>
    <row r="122" spans="1:6" x14ac:dyDescent="0.35">
      <c r="A122" s="106" t="str">
        <f ca="1">IF(IFERROR(VLOOKUP($E122,Dold_sammanfattning!$A:$J,COLUMN(Dold_sammanfattning!$B:$B),0),"")="","",VLOOKUP($E122,Dold_sammanfattning!$A:$J,COLUMN(Dold_sammanfattning!$B:$B),0))</f>
        <v/>
      </c>
      <c r="B122" s="106" t="str">
        <f ca="1">IF(IFERROR(VLOOKUP($E122,Dold_sammanfattning!$A:$J,COLUMN(Dold_sammanfattning!$C:$C),0),"")="","",VLOOKUP($E122,Dold_sammanfattning!$A:$J,COLUMN(Dold_sammanfattning!$C:$C),0))</f>
        <v/>
      </c>
      <c r="C122" s="106"/>
      <c r="D122" s="106"/>
      <c r="E122">
        <f t="shared" si="1"/>
        <v>119</v>
      </c>
      <c r="F122" t="e">
        <f ca="1">VLOOKUP($E122,Dold_sammanfattning!$A:$K,COLUMN(Dold_sammanfattning!$K:$K),0)</f>
        <v>#N/A</v>
      </c>
    </row>
    <row r="123" spans="1:6" x14ac:dyDescent="0.35">
      <c r="A123" s="106" t="str">
        <f ca="1">IF(IFERROR(VLOOKUP($E123,Dold_sammanfattning!$A:$J,COLUMN(Dold_sammanfattning!$B:$B),0),"")="","",VLOOKUP($E123,Dold_sammanfattning!$A:$J,COLUMN(Dold_sammanfattning!$B:$B),0))</f>
        <v/>
      </c>
      <c r="B123" s="106" t="str">
        <f ca="1">IF(IFERROR(VLOOKUP($E123,Dold_sammanfattning!$A:$J,COLUMN(Dold_sammanfattning!$C:$C),0),"")="","",VLOOKUP($E123,Dold_sammanfattning!$A:$J,COLUMN(Dold_sammanfattning!$C:$C),0))</f>
        <v/>
      </c>
      <c r="C123" s="106"/>
      <c r="D123" s="106"/>
      <c r="E123">
        <f t="shared" si="1"/>
        <v>120</v>
      </c>
      <c r="F123" t="e">
        <f ca="1">VLOOKUP($E123,Dold_sammanfattning!$A:$K,COLUMN(Dold_sammanfattning!$K:$K),0)</f>
        <v>#N/A</v>
      </c>
    </row>
    <row r="124" spans="1:6" x14ac:dyDescent="0.35">
      <c r="A124" s="106" t="str">
        <f ca="1">IF(IFERROR(VLOOKUP($E124,Dold_sammanfattning!$A:$J,COLUMN(Dold_sammanfattning!$B:$B),0),"")="","",VLOOKUP($E124,Dold_sammanfattning!$A:$J,COLUMN(Dold_sammanfattning!$B:$B),0))</f>
        <v/>
      </c>
      <c r="B124" s="106" t="str">
        <f ca="1">IF(IFERROR(VLOOKUP($E124,Dold_sammanfattning!$A:$J,COLUMN(Dold_sammanfattning!$C:$C),0),"")="","",VLOOKUP($E124,Dold_sammanfattning!$A:$J,COLUMN(Dold_sammanfattning!$C:$C),0))</f>
        <v/>
      </c>
      <c r="C124" s="106"/>
      <c r="D124" s="106"/>
      <c r="E124">
        <f t="shared" si="1"/>
        <v>121</v>
      </c>
      <c r="F124" t="e">
        <f ca="1">VLOOKUP($E124,Dold_sammanfattning!$A:$K,COLUMN(Dold_sammanfattning!$K:$K),0)</f>
        <v>#N/A</v>
      </c>
    </row>
    <row r="125" spans="1:6" x14ac:dyDescent="0.35">
      <c r="A125" s="106" t="str">
        <f ca="1">IF(IFERROR(VLOOKUP($E125,Dold_sammanfattning!$A:$J,COLUMN(Dold_sammanfattning!$B:$B),0),"")="","",VLOOKUP($E125,Dold_sammanfattning!$A:$J,COLUMN(Dold_sammanfattning!$B:$B),0))</f>
        <v/>
      </c>
      <c r="B125" s="106" t="str">
        <f ca="1">IF(IFERROR(VLOOKUP($E125,Dold_sammanfattning!$A:$J,COLUMN(Dold_sammanfattning!$C:$C),0),"")="","",VLOOKUP($E125,Dold_sammanfattning!$A:$J,COLUMN(Dold_sammanfattning!$C:$C),0))</f>
        <v/>
      </c>
      <c r="C125" s="106"/>
      <c r="D125" s="106"/>
      <c r="E125">
        <f t="shared" si="1"/>
        <v>122</v>
      </c>
      <c r="F125" t="e">
        <f ca="1">VLOOKUP($E125,Dold_sammanfattning!$A:$K,COLUMN(Dold_sammanfattning!$K:$K),0)</f>
        <v>#N/A</v>
      </c>
    </row>
    <row r="126" spans="1:6" x14ac:dyDescent="0.35">
      <c r="A126" s="106" t="str">
        <f ca="1">IF(IFERROR(VLOOKUP($E126,Dold_sammanfattning!$A:$J,COLUMN(Dold_sammanfattning!$B:$B),0),"")="","",VLOOKUP($E126,Dold_sammanfattning!$A:$J,COLUMN(Dold_sammanfattning!$B:$B),0))</f>
        <v/>
      </c>
      <c r="B126" s="106" t="str">
        <f ca="1">IF(IFERROR(VLOOKUP($E126,Dold_sammanfattning!$A:$J,COLUMN(Dold_sammanfattning!$C:$C),0),"")="","",VLOOKUP($E126,Dold_sammanfattning!$A:$J,COLUMN(Dold_sammanfattning!$C:$C),0))</f>
        <v/>
      </c>
      <c r="C126" s="106"/>
      <c r="D126" s="106"/>
      <c r="E126">
        <f t="shared" si="1"/>
        <v>123</v>
      </c>
      <c r="F126" t="e">
        <f ca="1">VLOOKUP($E126,Dold_sammanfattning!$A:$K,COLUMN(Dold_sammanfattning!$K:$K),0)</f>
        <v>#N/A</v>
      </c>
    </row>
    <row r="127" spans="1:6" x14ac:dyDescent="0.35">
      <c r="A127" s="106" t="str">
        <f ca="1">IF(IFERROR(VLOOKUP($E127,Dold_sammanfattning!$A:$J,COLUMN(Dold_sammanfattning!$B:$B),0),"")="","",VLOOKUP($E127,Dold_sammanfattning!$A:$J,COLUMN(Dold_sammanfattning!$B:$B),0))</f>
        <v/>
      </c>
      <c r="B127" s="106" t="str">
        <f ca="1">IF(IFERROR(VLOOKUP($E127,Dold_sammanfattning!$A:$J,COLUMN(Dold_sammanfattning!$C:$C),0),"")="","",VLOOKUP($E127,Dold_sammanfattning!$A:$J,COLUMN(Dold_sammanfattning!$C:$C),0))</f>
        <v/>
      </c>
      <c r="C127" s="106"/>
      <c r="D127" s="106"/>
      <c r="E127">
        <f t="shared" si="1"/>
        <v>124</v>
      </c>
      <c r="F127" t="e">
        <f ca="1">VLOOKUP($E127,Dold_sammanfattning!$A:$K,COLUMN(Dold_sammanfattning!$K:$K),0)</f>
        <v>#N/A</v>
      </c>
    </row>
    <row r="128" spans="1:6" x14ac:dyDescent="0.35">
      <c r="A128" s="106" t="str">
        <f ca="1">IF(IFERROR(VLOOKUP($E128,Dold_sammanfattning!$A:$J,COLUMN(Dold_sammanfattning!$B:$B),0),"")="","",VLOOKUP($E128,Dold_sammanfattning!$A:$J,COLUMN(Dold_sammanfattning!$B:$B),0))</f>
        <v/>
      </c>
      <c r="B128" s="106" t="str">
        <f ca="1">IF(IFERROR(VLOOKUP($E128,Dold_sammanfattning!$A:$J,COLUMN(Dold_sammanfattning!$C:$C),0),"")="","",VLOOKUP($E128,Dold_sammanfattning!$A:$J,COLUMN(Dold_sammanfattning!$C:$C),0))</f>
        <v/>
      </c>
      <c r="C128" s="106"/>
      <c r="D128" s="106"/>
      <c r="E128">
        <f t="shared" si="1"/>
        <v>125</v>
      </c>
      <c r="F128" t="e">
        <f ca="1">VLOOKUP($E128,Dold_sammanfattning!$A:$K,COLUMN(Dold_sammanfattning!$K:$K),0)</f>
        <v>#N/A</v>
      </c>
    </row>
    <row r="129" spans="1:6" x14ac:dyDescent="0.35">
      <c r="A129" s="106" t="str">
        <f ca="1">IF(IFERROR(VLOOKUP($E129,Dold_sammanfattning!$A:$J,COLUMN(Dold_sammanfattning!$B:$B),0),"")="","",VLOOKUP($E129,Dold_sammanfattning!$A:$J,COLUMN(Dold_sammanfattning!$B:$B),0))</f>
        <v/>
      </c>
      <c r="B129" s="106" t="str">
        <f ca="1">IF(IFERROR(VLOOKUP($E129,Dold_sammanfattning!$A:$J,COLUMN(Dold_sammanfattning!$C:$C),0),"")="","",VLOOKUP($E129,Dold_sammanfattning!$A:$J,COLUMN(Dold_sammanfattning!$C:$C),0))</f>
        <v/>
      </c>
      <c r="C129" s="106"/>
      <c r="D129" s="106"/>
      <c r="E129">
        <f t="shared" si="1"/>
        <v>126</v>
      </c>
      <c r="F129" t="e">
        <f ca="1">VLOOKUP($E129,Dold_sammanfattning!$A:$K,COLUMN(Dold_sammanfattning!$K:$K),0)</f>
        <v>#N/A</v>
      </c>
    </row>
    <row r="130" spans="1:6" x14ac:dyDescent="0.35">
      <c r="A130" s="106" t="str">
        <f ca="1">IF(IFERROR(VLOOKUP($E130,Dold_sammanfattning!$A:$J,COLUMN(Dold_sammanfattning!$B:$B),0),"")="","",VLOOKUP($E130,Dold_sammanfattning!$A:$J,COLUMN(Dold_sammanfattning!$B:$B),0))</f>
        <v/>
      </c>
      <c r="B130" s="106" t="str">
        <f ca="1">IF(IFERROR(VLOOKUP($E130,Dold_sammanfattning!$A:$J,COLUMN(Dold_sammanfattning!$C:$C),0),"")="","",VLOOKUP($E130,Dold_sammanfattning!$A:$J,COLUMN(Dold_sammanfattning!$C:$C),0))</f>
        <v/>
      </c>
      <c r="C130" s="106"/>
      <c r="D130" s="106"/>
      <c r="E130">
        <f t="shared" si="1"/>
        <v>127</v>
      </c>
      <c r="F130" t="e">
        <f ca="1">VLOOKUP($E130,Dold_sammanfattning!$A:$K,COLUMN(Dold_sammanfattning!$K:$K),0)</f>
        <v>#N/A</v>
      </c>
    </row>
    <row r="131" spans="1:6" x14ac:dyDescent="0.35">
      <c r="A131" s="106" t="str">
        <f ca="1">IF(IFERROR(VLOOKUP($E131,Dold_sammanfattning!$A:$J,COLUMN(Dold_sammanfattning!$B:$B),0),"")="","",VLOOKUP($E131,Dold_sammanfattning!$A:$J,COLUMN(Dold_sammanfattning!$B:$B),0))</f>
        <v/>
      </c>
      <c r="B131" s="106" t="str">
        <f ca="1">IF(IFERROR(VLOOKUP($E131,Dold_sammanfattning!$A:$J,COLUMN(Dold_sammanfattning!$C:$C),0),"")="","",VLOOKUP($E131,Dold_sammanfattning!$A:$J,COLUMN(Dold_sammanfattning!$C:$C),0))</f>
        <v/>
      </c>
      <c r="C131" s="106"/>
      <c r="D131" s="106"/>
      <c r="E131">
        <f t="shared" si="1"/>
        <v>128</v>
      </c>
      <c r="F131" t="e">
        <f ca="1">VLOOKUP($E131,Dold_sammanfattning!$A:$K,COLUMN(Dold_sammanfattning!$K:$K),0)</f>
        <v>#N/A</v>
      </c>
    </row>
    <row r="132" spans="1:6" x14ac:dyDescent="0.35">
      <c r="A132" s="106" t="str">
        <f ca="1">IF(IFERROR(VLOOKUP($E132,Dold_sammanfattning!$A:$J,COLUMN(Dold_sammanfattning!$B:$B),0),"")="","",VLOOKUP($E132,Dold_sammanfattning!$A:$J,COLUMN(Dold_sammanfattning!$B:$B),0))</f>
        <v/>
      </c>
      <c r="B132" s="106" t="str">
        <f ca="1">IF(IFERROR(VLOOKUP($E132,Dold_sammanfattning!$A:$J,COLUMN(Dold_sammanfattning!$C:$C),0),"")="","",VLOOKUP($E132,Dold_sammanfattning!$A:$J,COLUMN(Dold_sammanfattning!$C:$C),0))</f>
        <v/>
      </c>
      <c r="C132" s="106"/>
      <c r="D132" s="106"/>
      <c r="E132">
        <f t="shared" si="1"/>
        <v>129</v>
      </c>
      <c r="F132" t="e">
        <f ca="1">VLOOKUP($E132,Dold_sammanfattning!$A:$K,COLUMN(Dold_sammanfattning!$K:$K),0)</f>
        <v>#N/A</v>
      </c>
    </row>
    <row r="133" spans="1:6" x14ac:dyDescent="0.35">
      <c r="A133" s="106" t="str">
        <f ca="1">IF(IFERROR(VLOOKUP($E133,Dold_sammanfattning!$A:$J,COLUMN(Dold_sammanfattning!$B:$B),0),"")="","",VLOOKUP($E133,Dold_sammanfattning!$A:$J,COLUMN(Dold_sammanfattning!$B:$B),0))</f>
        <v/>
      </c>
      <c r="B133" s="106" t="str">
        <f ca="1">IF(IFERROR(VLOOKUP($E133,Dold_sammanfattning!$A:$J,COLUMN(Dold_sammanfattning!$C:$C),0),"")="","",VLOOKUP($E133,Dold_sammanfattning!$A:$J,COLUMN(Dold_sammanfattning!$C:$C),0))</f>
        <v/>
      </c>
      <c r="C133" s="106"/>
      <c r="D133" s="106"/>
      <c r="E133">
        <f t="shared" si="1"/>
        <v>130</v>
      </c>
      <c r="F133" t="e">
        <f ca="1">VLOOKUP($E133,Dold_sammanfattning!$A:$K,COLUMN(Dold_sammanfattning!$K:$K),0)</f>
        <v>#N/A</v>
      </c>
    </row>
    <row r="134" spans="1:6" x14ac:dyDescent="0.35">
      <c r="A134" s="106" t="str">
        <f ca="1">IF(IFERROR(VLOOKUP($E134,Dold_sammanfattning!$A:$J,COLUMN(Dold_sammanfattning!$B:$B),0),"")="","",VLOOKUP($E134,Dold_sammanfattning!$A:$J,COLUMN(Dold_sammanfattning!$B:$B),0))</f>
        <v/>
      </c>
      <c r="B134" s="106" t="str">
        <f ca="1">IF(IFERROR(VLOOKUP($E134,Dold_sammanfattning!$A:$J,COLUMN(Dold_sammanfattning!$C:$C),0),"")="","",VLOOKUP($E134,Dold_sammanfattning!$A:$J,COLUMN(Dold_sammanfattning!$C:$C),0))</f>
        <v/>
      </c>
      <c r="C134" s="106"/>
      <c r="D134" s="106"/>
      <c r="E134">
        <f t="shared" ref="E134:E197" si="2">E133+1</f>
        <v>131</v>
      </c>
      <c r="F134" t="e">
        <f ca="1">VLOOKUP($E134,Dold_sammanfattning!$A:$K,COLUMN(Dold_sammanfattning!$K:$K),0)</f>
        <v>#N/A</v>
      </c>
    </row>
    <row r="135" spans="1:6" x14ac:dyDescent="0.35">
      <c r="A135" s="106" t="str">
        <f ca="1">IF(IFERROR(VLOOKUP($E135,Dold_sammanfattning!$A:$J,COLUMN(Dold_sammanfattning!$B:$B),0),"")="","",VLOOKUP($E135,Dold_sammanfattning!$A:$J,COLUMN(Dold_sammanfattning!$B:$B),0))</f>
        <v/>
      </c>
      <c r="B135" s="106" t="str">
        <f ca="1">IF(IFERROR(VLOOKUP($E135,Dold_sammanfattning!$A:$J,COLUMN(Dold_sammanfattning!$C:$C),0),"")="","",VLOOKUP($E135,Dold_sammanfattning!$A:$J,COLUMN(Dold_sammanfattning!$C:$C),0))</f>
        <v/>
      </c>
      <c r="C135" s="106"/>
      <c r="D135" s="106"/>
      <c r="E135">
        <f t="shared" si="2"/>
        <v>132</v>
      </c>
      <c r="F135" t="e">
        <f ca="1">VLOOKUP($E135,Dold_sammanfattning!$A:$K,COLUMN(Dold_sammanfattning!$K:$K),0)</f>
        <v>#N/A</v>
      </c>
    </row>
    <row r="136" spans="1:6" x14ac:dyDescent="0.35">
      <c r="A136" s="106" t="str">
        <f ca="1">IF(IFERROR(VLOOKUP($E136,Dold_sammanfattning!$A:$J,COLUMN(Dold_sammanfattning!$B:$B),0),"")="","",VLOOKUP($E136,Dold_sammanfattning!$A:$J,COLUMN(Dold_sammanfattning!$B:$B),0))</f>
        <v/>
      </c>
      <c r="B136" s="106" t="str">
        <f ca="1">IF(IFERROR(VLOOKUP($E136,Dold_sammanfattning!$A:$J,COLUMN(Dold_sammanfattning!$C:$C),0),"")="","",VLOOKUP($E136,Dold_sammanfattning!$A:$J,COLUMN(Dold_sammanfattning!$C:$C),0))</f>
        <v/>
      </c>
      <c r="C136" s="106"/>
      <c r="D136" s="106"/>
      <c r="E136">
        <f t="shared" si="2"/>
        <v>133</v>
      </c>
      <c r="F136" t="e">
        <f ca="1">VLOOKUP($E136,Dold_sammanfattning!$A:$K,COLUMN(Dold_sammanfattning!$K:$K),0)</f>
        <v>#N/A</v>
      </c>
    </row>
    <row r="137" spans="1:6" x14ac:dyDescent="0.35">
      <c r="A137" s="106" t="str">
        <f ca="1">IF(IFERROR(VLOOKUP($E137,Dold_sammanfattning!$A:$J,COLUMN(Dold_sammanfattning!$B:$B),0),"")="","",VLOOKUP($E137,Dold_sammanfattning!$A:$J,COLUMN(Dold_sammanfattning!$B:$B),0))</f>
        <v/>
      </c>
      <c r="B137" s="106" t="str">
        <f ca="1">IF(IFERROR(VLOOKUP($E137,Dold_sammanfattning!$A:$J,COLUMN(Dold_sammanfattning!$C:$C),0),"")="","",VLOOKUP($E137,Dold_sammanfattning!$A:$J,COLUMN(Dold_sammanfattning!$C:$C),0))</f>
        <v/>
      </c>
      <c r="C137" s="106"/>
      <c r="D137" s="106"/>
      <c r="E137">
        <f t="shared" si="2"/>
        <v>134</v>
      </c>
      <c r="F137" t="e">
        <f ca="1">VLOOKUP($E137,Dold_sammanfattning!$A:$K,COLUMN(Dold_sammanfattning!$K:$K),0)</f>
        <v>#N/A</v>
      </c>
    </row>
    <row r="138" spans="1:6" x14ac:dyDescent="0.35">
      <c r="A138" s="106" t="str">
        <f ca="1">IF(IFERROR(VLOOKUP($E138,Dold_sammanfattning!$A:$J,COLUMN(Dold_sammanfattning!$B:$B),0),"")="","",VLOOKUP($E138,Dold_sammanfattning!$A:$J,COLUMN(Dold_sammanfattning!$B:$B),0))</f>
        <v/>
      </c>
      <c r="B138" s="106" t="str">
        <f ca="1">IF(IFERROR(VLOOKUP($E138,Dold_sammanfattning!$A:$J,COLUMN(Dold_sammanfattning!$C:$C),0),"")="","",VLOOKUP($E138,Dold_sammanfattning!$A:$J,COLUMN(Dold_sammanfattning!$C:$C),0))</f>
        <v/>
      </c>
      <c r="C138" s="106"/>
      <c r="D138" s="106"/>
      <c r="E138">
        <f t="shared" si="2"/>
        <v>135</v>
      </c>
      <c r="F138" t="e">
        <f ca="1">VLOOKUP($E138,Dold_sammanfattning!$A:$K,COLUMN(Dold_sammanfattning!$K:$K),0)</f>
        <v>#N/A</v>
      </c>
    </row>
    <row r="139" spans="1:6" x14ac:dyDescent="0.35">
      <c r="A139" s="106" t="str">
        <f ca="1">IF(IFERROR(VLOOKUP($E139,Dold_sammanfattning!$A:$J,COLUMN(Dold_sammanfattning!$B:$B),0),"")="","",VLOOKUP($E139,Dold_sammanfattning!$A:$J,COLUMN(Dold_sammanfattning!$B:$B),0))</f>
        <v/>
      </c>
      <c r="B139" s="106" t="str">
        <f ca="1">IF(IFERROR(VLOOKUP($E139,Dold_sammanfattning!$A:$J,COLUMN(Dold_sammanfattning!$C:$C),0),"")="","",VLOOKUP($E139,Dold_sammanfattning!$A:$J,COLUMN(Dold_sammanfattning!$C:$C),0))</f>
        <v/>
      </c>
      <c r="C139" s="106"/>
      <c r="D139" s="106"/>
      <c r="E139">
        <f t="shared" si="2"/>
        <v>136</v>
      </c>
      <c r="F139" t="e">
        <f ca="1">VLOOKUP($E139,Dold_sammanfattning!$A:$K,COLUMN(Dold_sammanfattning!$K:$K),0)</f>
        <v>#N/A</v>
      </c>
    </row>
    <row r="140" spans="1:6" x14ac:dyDescent="0.35">
      <c r="A140" s="106" t="str">
        <f ca="1">IF(IFERROR(VLOOKUP($E140,Dold_sammanfattning!$A:$J,COLUMN(Dold_sammanfattning!$B:$B),0),"")="","",VLOOKUP($E140,Dold_sammanfattning!$A:$J,COLUMN(Dold_sammanfattning!$B:$B),0))</f>
        <v/>
      </c>
      <c r="B140" s="106" t="str">
        <f ca="1">IF(IFERROR(VLOOKUP($E140,Dold_sammanfattning!$A:$J,COLUMN(Dold_sammanfattning!$C:$C),0),"")="","",VLOOKUP($E140,Dold_sammanfattning!$A:$J,COLUMN(Dold_sammanfattning!$C:$C),0))</f>
        <v/>
      </c>
      <c r="C140" s="106"/>
      <c r="D140" s="106"/>
      <c r="E140">
        <f t="shared" si="2"/>
        <v>137</v>
      </c>
      <c r="F140" t="e">
        <f ca="1">VLOOKUP($E140,Dold_sammanfattning!$A:$K,COLUMN(Dold_sammanfattning!$K:$K),0)</f>
        <v>#N/A</v>
      </c>
    </row>
    <row r="141" spans="1:6" x14ac:dyDescent="0.35">
      <c r="A141" s="106" t="str">
        <f ca="1">IF(IFERROR(VLOOKUP($E141,Dold_sammanfattning!$A:$J,COLUMN(Dold_sammanfattning!$B:$B),0),"")="","",VLOOKUP($E141,Dold_sammanfattning!$A:$J,COLUMN(Dold_sammanfattning!$B:$B),0))</f>
        <v/>
      </c>
      <c r="B141" s="106" t="str">
        <f ca="1">IF(IFERROR(VLOOKUP($E141,Dold_sammanfattning!$A:$J,COLUMN(Dold_sammanfattning!$C:$C),0),"")="","",VLOOKUP($E141,Dold_sammanfattning!$A:$J,COLUMN(Dold_sammanfattning!$C:$C),0))</f>
        <v/>
      </c>
      <c r="C141" s="106"/>
      <c r="D141" s="106"/>
      <c r="E141">
        <f t="shared" si="2"/>
        <v>138</v>
      </c>
      <c r="F141" t="e">
        <f ca="1">VLOOKUP($E141,Dold_sammanfattning!$A:$K,COLUMN(Dold_sammanfattning!$K:$K),0)</f>
        <v>#N/A</v>
      </c>
    </row>
    <row r="142" spans="1:6" x14ac:dyDescent="0.35">
      <c r="A142" s="106" t="str">
        <f ca="1">IF(IFERROR(VLOOKUP($E142,Dold_sammanfattning!$A:$J,COLUMN(Dold_sammanfattning!$B:$B),0),"")="","",VLOOKUP($E142,Dold_sammanfattning!$A:$J,COLUMN(Dold_sammanfattning!$B:$B),0))</f>
        <v/>
      </c>
      <c r="B142" s="106" t="str">
        <f ca="1">IF(IFERROR(VLOOKUP($E142,Dold_sammanfattning!$A:$J,COLUMN(Dold_sammanfattning!$C:$C),0),"")="","",VLOOKUP($E142,Dold_sammanfattning!$A:$J,COLUMN(Dold_sammanfattning!$C:$C),0))</f>
        <v/>
      </c>
      <c r="C142" s="106"/>
      <c r="D142" s="106"/>
      <c r="E142">
        <f t="shared" si="2"/>
        <v>139</v>
      </c>
      <c r="F142" t="e">
        <f ca="1">VLOOKUP($E142,Dold_sammanfattning!$A:$K,COLUMN(Dold_sammanfattning!$K:$K),0)</f>
        <v>#N/A</v>
      </c>
    </row>
    <row r="143" spans="1:6" x14ac:dyDescent="0.35">
      <c r="A143" s="106" t="str">
        <f ca="1">IF(IFERROR(VLOOKUP($E143,Dold_sammanfattning!$A:$J,COLUMN(Dold_sammanfattning!$B:$B),0),"")="","",VLOOKUP($E143,Dold_sammanfattning!$A:$J,COLUMN(Dold_sammanfattning!$B:$B),0))</f>
        <v/>
      </c>
      <c r="B143" s="106" t="str">
        <f ca="1">IF(IFERROR(VLOOKUP($E143,Dold_sammanfattning!$A:$J,COLUMN(Dold_sammanfattning!$C:$C),0),"")="","",VLOOKUP($E143,Dold_sammanfattning!$A:$J,COLUMN(Dold_sammanfattning!$C:$C),0))</f>
        <v/>
      </c>
      <c r="C143" s="106"/>
      <c r="D143" s="106"/>
      <c r="E143">
        <f t="shared" si="2"/>
        <v>140</v>
      </c>
      <c r="F143" t="e">
        <f ca="1">VLOOKUP($E143,Dold_sammanfattning!$A:$K,COLUMN(Dold_sammanfattning!$K:$K),0)</f>
        <v>#N/A</v>
      </c>
    </row>
    <row r="144" spans="1:6" x14ac:dyDescent="0.35">
      <c r="A144" s="106" t="str">
        <f ca="1">IF(IFERROR(VLOOKUP($E144,Dold_sammanfattning!$A:$J,COLUMN(Dold_sammanfattning!$B:$B),0),"")="","",VLOOKUP($E144,Dold_sammanfattning!$A:$J,COLUMN(Dold_sammanfattning!$B:$B),0))</f>
        <v/>
      </c>
      <c r="B144" s="106" t="str">
        <f ca="1">IF(IFERROR(VLOOKUP($E144,Dold_sammanfattning!$A:$J,COLUMN(Dold_sammanfattning!$C:$C),0),"")="","",VLOOKUP($E144,Dold_sammanfattning!$A:$J,COLUMN(Dold_sammanfattning!$C:$C),0))</f>
        <v/>
      </c>
      <c r="C144" s="106"/>
      <c r="D144" s="106"/>
      <c r="E144">
        <f t="shared" si="2"/>
        <v>141</v>
      </c>
      <c r="F144" t="e">
        <f ca="1">VLOOKUP($E144,Dold_sammanfattning!$A:$K,COLUMN(Dold_sammanfattning!$K:$K),0)</f>
        <v>#N/A</v>
      </c>
    </row>
    <row r="145" spans="1:6" x14ac:dyDescent="0.35">
      <c r="A145" s="106" t="str">
        <f ca="1">IF(IFERROR(VLOOKUP($E145,Dold_sammanfattning!$A:$J,COLUMN(Dold_sammanfattning!$B:$B),0),"")="","",VLOOKUP($E145,Dold_sammanfattning!$A:$J,COLUMN(Dold_sammanfattning!$B:$B),0))</f>
        <v/>
      </c>
      <c r="B145" s="106" t="str">
        <f ca="1">IF(IFERROR(VLOOKUP($E145,Dold_sammanfattning!$A:$J,COLUMN(Dold_sammanfattning!$C:$C),0),"")="","",VLOOKUP($E145,Dold_sammanfattning!$A:$J,COLUMN(Dold_sammanfattning!$C:$C),0))</f>
        <v/>
      </c>
      <c r="C145" s="106"/>
      <c r="D145" s="106"/>
      <c r="E145">
        <f t="shared" si="2"/>
        <v>142</v>
      </c>
      <c r="F145" t="e">
        <f ca="1">VLOOKUP($E145,Dold_sammanfattning!$A:$K,COLUMN(Dold_sammanfattning!$K:$K),0)</f>
        <v>#N/A</v>
      </c>
    </row>
    <row r="146" spans="1:6" x14ac:dyDescent="0.35">
      <c r="A146" s="106" t="str">
        <f ca="1">IF(IFERROR(VLOOKUP($E146,Dold_sammanfattning!$A:$J,COLUMN(Dold_sammanfattning!$B:$B),0),"")="","",VLOOKUP($E146,Dold_sammanfattning!$A:$J,COLUMN(Dold_sammanfattning!$B:$B),0))</f>
        <v/>
      </c>
      <c r="B146" s="106" t="str">
        <f ca="1">IF(IFERROR(VLOOKUP($E146,Dold_sammanfattning!$A:$J,COLUMN(Dold_sammanfattning!$C:$C),0),"")="","",VLOOKUP($E146,Dold_sammanfattning!$A:$J,COLUMN(Dold_sammanfattning!$C:$C),0))</f>
        <v/>
      </c>
      <c r="C146" s="106"/>
      <c r="D146" s="106"/>
      <c r="E146">
        <f t="shared" si="2"/>
        <v>143</v>
      </c>
      <c r="F146" t="e">
        <f ca="1">VLOOKUP($E146,Dold_sammanfattning!$A:$K,COLUMN(Dold_sammanfattning!$K:$K),0)</f>
        <v>#N/A</v>
      </c>
    </row>
    <row r="147" spans="1:6" x14ac:dyDescent="0.35">
      <c r="A147" s="106" t="str">
        <f ca="1">IF(IFERROR(VLOOKUP($E147,Dold_sammanfattning!$A:$J,COLUMN(Dold_sammanfattning!$B:$B),0),"")="","",VLOOKUP($E147,Dold_sammanfattning!$A:$J,COLUMN(Dold_sammanfattning!$B:$B),0))</f>
        <v/>
      </c>
      <c r="B147" s="106" t="str">
        <f ca="1">IF(IFERROR(VLOOKUP($E147,Dold_sammanfattning!$A:$J,COLUMN(Dold_sammanfattning!$C:$C),0),"")="","",VLOOKUP($E147,Dold_sammanfattning!$A:$J,COLUMN(Dold_sammanfattning!$C:$C),0))</f>
        <v/>
      </c>
      <c r="C147" s="106"/>
      <c r="D147" s="106"/>
      <c r="E147">
        <f t="shared" si="2"/>
        <v>144</v>
      </c>
      <c r="F147" t="e">
        <f ca="1">VLOOKUP($E147,Dold_sammanfattning!$A:$K,COLUMN(Dold_sammanfattning!$K:$K),0)</f>
        <v>#N/A</v>
      </c>
    </row>
    <row r="148" spans="1:6" x14ac:dyDescent="0.35">
      <c r="A148" s="106" t="str">
        <f ca="1">IF(IFERROR(VLOOKUP($E148,Dold_sammanfattning!$A:$J,COLUMN(Dold_sammanfattning!$B:$B),0),"")="","",VLOOKUP($E148,Dold_sammanfattning!$A:$J,COLUMN(Dold_sammanfattning!$B:$B),0))</f>
        <v/>
      </c>
      <c r="B148" s="106" t="str">
        <f ca="1">IF(IFERROR(VLOOKUP($E148,Dold_sammanfattning!$A:$J,COLUMN(Dold_sammanfattning!$C:$C),0),"")="","",VLOOKUP($E148,Dold_sammanfattning!$A:$J,COLUMN(Dold_sammanfattning!$C:$C),0))</f>
        <v/>
      </c>
      <c r="C148" s="106"/>
      <c r="D148" s="106"/>
      <c r="E148">
        <f t="shared" si="2"/>
        <v>145</v>
      </c>
      <c r="F148" t="e">
        <f ca="1">VLOOKUP($E148,Dold_sammanfattning!$A:$K,COLUMN(Dold_sammanfattning!$K:$K),0)</f>
        <v>#N/A</v>
      </c>
    </row>
    <row r="149" spans="1:6" x14ac:dyDescent="0.35">
      <c r="A149" s="106" t="str">
        <f ca="1">IF(IFERROR(VLOOKUP($E149,Dold_sammanfattning!$A:$J,COLUMN(Dold_sammanfattning!$B:$B),0),"")="","",VLOOKUP($E149,Dold_sammanfattning!$A:$J,COLUMN(Dold_sammanfattning!$B:$B),0))</f>
        <v/>
      </c>
      <c r="B149" s="106" t="str">
        <f ca="1">IF(IFERROR(VLOOKUP($E149,Dold_sammanfattning!$A:$J,COLUMN(Dold_sammanfattning!$C:$C),0),"")="","",VLOOKUP($E149,Dold_sammanfattning!$A:$J,COLUMN(Dold_sammanfattning!$C:$C),0))</f>
        <v/>
      </c>
      <c r="C149" s="106"/>
      <c r="D149" s="106"/>
      <c r="E149">
        <f t="shared" si="2"/>
        <v>146</v>
      </c>
      <c r="F149" t="e">
        <f ca="1">VLOOKUP($E149,Dold_sammanfattning!$A:$K,COLUMN(Dold_sammanfattning!$K:$K),0)</f>
        <v>#N/A</v>
      </c>
    </row>
    <row r="150" spans="1:6" x14ac:dyDescent="0.35">
      <c r="A150" s="106" t="str">
        <f ca="1">IF(IFERROR(VLOOKUP($E150,Dold_sammanfattning!$A:$J,COLUMN(Dold_sammanfattning!$B:$B),0),"")="","",VLOOKUP($E150,Dold_sammanfattning!$A:$J,COLUMN(Dold_sammanfattning!$B:$B),0))</f>
        <v/>
      </c>
      <c r="B150" s="106" t="str">
        <f ca="1">IF(IFERROR(VLOOKUP($E150,Dold_sammanfattning!$A:$J,COLUMN(Dold_sammanfattning!$C:$C),0),"")="","",VLOOKUP($E150,Dold_sammanfattning!$A:$J,COLUMN(Dold_sammanfattning!$C:$C),0))</f>
        <v/>
      </c>
      <c r="C150" s="106"/>
      <c r="D150" s="106"/>
      <c r="E150">
        <f t="shared" si="2"/>
        <v>147</v>
      </c>
      <c r="F150" t="e">
        <f ca="1">VLOOKUP($E150,Dold_sammanfattning!$A:$K,COLUMN(Dold_sammanfattning!$K:$K),0)</f>
        <v>#N/A</v>
      </c>
    </row>
    <row r="151" spans="1:6" x14ac:dyDescent="0.35">
      <c r="A151" s="106" t="str">
        <f ca="1">IF(IFERROR(VLOOKUP($E151,Dold_sammanfattning!$A:$J,COLUMN(Dold_sammanfattning!$B:$B),0),"")="","",VLOOKUP($E151,Dold_sammanfattning!$A:$J,COLUMN(Dold_sammanfattning!$B:$B),0))</f>
        <v/>
      </c>
      <c r="B151" s="106" t="str">
        <f ca="1">IF(IFERROR(VLOOKUP($E151,Dold_sammanfattning!$A:$J,COLUMN(Dold_sammanfattning!$C:$C),0),"")="","",VLOOKUP($E151,Dold_sammanfattning!$A:$J,COLUMN(Dold_sammanfattning!$C:$C),0))</f>
        <v/>
      </c>
      <c r="C151" s="106"/>
      <c r="D151" s="106"/>
      <c r="E151">
        <f t="shared" si="2"/>
        <v>148</v>
      </c>
      <c r="F151" t="e">
        <f ca="1">VLOOKUP($E151,Dold_sammanfattning!$A:$K,COLUMN(Dold_sammanfattning!$K:$K),0)</f>
        <v>#N/A</v>
      </c>
    </row>
    <row r="152" spans="1:6" x14ac:dyDescent="0.35">
      <c r="A152" s="106" t="str">
        <f ca="1">IF(IFERROR(VLOOKUP($E152,Dold_sammanfattning!$A:$J,COLUMN(Dold_sammanfattning!$B:$B),0),"")="","",VLOOKUP($E152,Dold_sammanfattning!$A:$J,COLUMN(Dold_sammanfattning!$B:$B),0))</f>
        <v/>
      </c>
      <c r="B152" s="106" t="str">
        <f ca="1">IF(IFERROR(VLOOKUP($E152,Dold_sammanfattning!$A:$J,COLUMN(Dold_sammanfattning!$C:$C),0),"")="","",VLOOKUP($E152,Dold_sammanfattning!$A:$J,COLUMN(Dold_sammanfattning!$C:$C),0))</f>
        <v/>
      </c>
      <c r="C152" s="106"/>
      <c r="D152" s="106"/>
      <c r="E152">
        <f t="shared" si="2"/>
        <v>149</v>
      </c>
      <c r="F152" t="e">
        <f ca="1">VLOOKUP($E152,Dold_sammanfattning!$A:$K,COLUMN(Dold_sammanfattning!$K:$K),0)</f>
        <v>#N/A</v>
      </c>
    </row>
    <row r="153" spans="1:6" x14ac:dyDescent="0.35">
      <c r="A153" s="106" t="str">
        <f ca="1">IF(IFERROR(VLOOKUP($E153,Dold_sammanfattning!$A:$J,COLUMN(Dold_sammanfattning!$B:$B),0),"")="","",VLOOKUP($E153,Dold_sammanfattning!$A:$J,COLUMN(Dold_sammanfattning!$B:$B),0))</f>
        <v/>
      </c>
      <c r="B153" s="106" t="str">
        <f ca="1">IF(IFERROR(VLOOKUP($E153,Dold_sammanfattning!$A:$J,COLUMN(Dold_sammanfattning!$C:$C),0),"")="","",VLOOKUP($E153,Dold_sammanfattning!$A:$J,COLUMN(Dold_sammanfattning!$C:$C),0))</f>
        <v/>
      </c>
      <c r="C153" s="106"/>
      <c r="D153" s="106"/>
      <c r="E153">
        <f t="shared" si="2"/>
        <v>150</v>
      </c>
      <c r="F153" t="e">
        <f ca="1">VLOOKUP($E153,Dold_sammanfattning!$A:$K,COLUMN(Dold_sammanfattning!$K:$K),0)</f>
        <v>#N/A</v>
      </c>
    </row>
    <row r="154" spans="1:6" x14ac:dyDescent="0.35">
      <c r="A154" s="106" t="str">
        <f ca="1">IF(IFERROR(VLOOKUP($E154,Dold_sammanfattning!$A:$J,COLUMN(Dold_sammanfattning!$B:$B),0),"")="","",VLOOKUP($E154,Dold_sammanfattning!$A:$J,COLUMN(Dold_sammanfattning!$B:$B),0))</f>
        <v/>
      </c>
      <c r="B154" s="106" t="str">
        <f ca="1">IF(IFERROR(VLOOKUP($E154,Dold_sammanfattning!$A:$J,COLUMN(Dold_sammanfattning!$C:$C),0),"")="","",VLOOKUP($E154,Dold_sammanfattning!$A:$J,COLUMN(Dold_sammanfattning!$C:$C),0))</f>
        <v/>
      </c>
      <c r="C154" s="106"/>
      <c r="D154" s="106"/>
      <c r="E154">
        <f t="shared" si="2"/>
        <v>151</v>
      </c>
      <c r="F154" t="e">
        <f ca="1">VLOOKUP($E154,Dold_sammanfattning!$A:$K,COLUMN(Dold_sammanfattning!$K:$K),0)</f>
        <v>#N/A</v>
      </c>
    </row>
    <row r="155" spans="1:6" x14ac:dyDescent="0.35">
      <c r="A155" s="106" t="str">
        <f ca="1">IF(IFERROR(VLOOKUP($E155,Dold_sammanfattning!$A:$J,COLUMN(Dold_sammanfattning!$B:$B),0),"")="","",VLOOKUP($E155,Dold_sammanfattning!$A:$J,COLUMN(Dold_sammanfattning!$B:$B),0))</f>
        <v/>
      </c>
      <c r="B155" s="106" t="str">
        <f ca="1">IF(IFERROR(VLOOKUP($E155,Dold_sammanfattning!$A:$J,COLUMN(Dold_sammanfattning!$C:$C),0),"")="","",VLOOKUP($E155,Dold_sammanfattning!$A:$J,COLUMN(Dold_sammanfattning!$C:$C),0))</f>
        <v/>
      </c>
      <c r="C155" s="106"/>
      <c r="D155" s="106"/>
      <c r="E155">
        <f t="shared" si="2"/>
        <v>152</v>
      </c>
      <c r="F155" t="e">
        <f ca="1">VLOOKUP($E155,Dold_sammanfattning!$A:$K,COLUMN(Dold_sammanfattning!$K:$K),0)</f>
        <v>#N/A</v>
      </c>
    </row>
    <row r="156" spans="1:6" x14ac:dyDescent="0.35">
      <c r="A156" s="106" t="str">
        <f ca="1">IF(IFERROR(VLOOKUP($E156,Dold_sammanfattning!$A:$J,COLUMN(Dold_sammanfattning!$B:$B),0),"")="","",VLOOKUP($E156,Dold_sammanfattning!$A:$J,COLUMN(Dold_sammanfattning!$B:$B),0))</f>
        <v/>
      </c>
      <c r="B156" s="106" t="str">
        <f ca="1">IF(IFERROR(VLOOKUP($E156,Dold_sammanfattning!$A:$J,COLUMN(Dold_sammanfattning!$C:$C),0),"")="","",VLOOKUP($E156,Dold_sammanfattning!$A:$J,COLUMN(Dold_sammanfattning!$C:$C),0))</f>
        <v/>
      </c>
      <c r="C156" s="106"/>
      <c r="D156" s="106"/>
      <c r="E156">
        <f t="shared" si="2"/>
        <v>153</v>
      </c>
      <c r="F156" t="e">
        <f ca="1">VLOOKUP($E156,Dold_sammanfattning!$A:$K,COLUMN(Dold_sammanfattning!$K:$K),0)</f>
        <v>#N/A</v>
      </c>
    </row>
    <row r="157" spans="1:6" x14ac:dyDescent="0.35">
      <c r="A157" s="106" t="str">
        <f ca="1">IF(IFERROR(VLOOKUP($E157,Dold_sammanfattning!$A:$J,COLUMN(Dold_sammanfattning!$B:$B),0),"")="","",VLOOKUP($E157,Dold_sammanfattning!$A:$J,COLUMN(Dold_sammanfattning!$B:$B),0))</f>
        <v/>
      </c>
      <c r="B157" s="106" t="str">
        <f ca="1">IF(IFERROR(VLOOKUP($E157,Dold_sammanfattning!$A:$J,COLUMN(Dold_sammanfattning!$C:$C),0),"")="","",VLOOKUP($E157,Dold_sammanfattning!$A:$J,COLUMN(Dold_sammanfattning!$C:$C),0))</f>
        <v/>
      </c>
      <c r="C157" s="106"/>
      <c r="D157" s="106"/>
      <c r="E157">
        <f t="shared" si="2"/>
        <v>154</v>
      </c>
      <c r="F157" t="e">
        <f ca="1">VLOOKUP($E157,Dold_sammanfattning!$A:$K,COLUMN(Dold_sammanfattning!$K:$K),0)</f>
        <v>#N/A</v>
      </c>
    </row>
    <row r="158" spans="1:6" x14ac:dyDescent="0.35">
      <c r="A158" s="106" t="str">
        <f ca="1">IF(IFERROR(VLOOKUP($E158,Dold_sammanfattning!$A:$J,COLUMN(Dold_sammanfattning!$B:$B),0),"")="","",VLOOKUP($E158,Dold_sammanfattning!$A:$J,COLUMN(Dold_sammanfattning!$B:$B),0))</f>
        <v/>
      </c>
      <c r="B158" s="106" t="str">
        <f ca="1">IF(IFERROR(VLOOKUP($E158,Dold_sammanfattning!$A:$J,COLUMN(Dold_sammanfattning!$C:$C),0),"")="","",VLOOKUP($E158,Dold_sammanfattning!$A:$J,COLUMN(Dold_sammanfattning!$C:$C),0))</f>
        <v/>
      </c>
      <c r="C158" s="106"/>
      <c r="D158" s="106"/>
      <c r="E158">
        <f t="shared" si="2"/>
        <v>155</v>
      </c>
      <c r="F158" t="e">
        <f ca="1">VLOOKUP($E158,Dold_sammanfattning!$A:$K,COLUMN(Dold_sammanfattning!$K:$K),0)</f>
        <v>#N/A</v>
      </c>
    </row>
    <row r="159" spans="1:6" x14ac:dyDescent="0.35">
      <c r="A159" s="106" t="str">
        <f ca="1">IF(IFERROR(VLOOKUP($E159,Dold_sammanfattning!$A:$J,COLUMN(Dold_sammanfattning!$B:$B),0),"")="","",VLOOKUP($E159,Dold_sammanfattning!$A:$J,COLUMN(Dold_sammanfattning!$B:$B),0))</f>
        <v/>
      </c>
      <c r="B159" s="106" t="str">
        <f ca="1">IF(IFERROR(VLOOKUP($E159,Dold_sammanfattning!$A:$J,COLUMN(Dold_sammanfattning!$C:$C),0),"")="","",VLOOKUP($E159,Dold_sammanfattning!$A:$J,COLUMN(Dold_sammanfattning!$C:$C),0))</f>
        <v/>
      </c>
      <c r="C159" s="106"/>
      <c r="D159" s="106"/>
      <c r="E159">
        <f t="shared" si="2"/>
        <v>156</v>
      </c>
      <c r="F159" t="e">
        <f ca="1">VLOOKUP($E159,Dold_sammanfattning!$A:$K,COLUMN(Dold_sammanfattning!$K:$K),0)</f>
        <v>#N/A</v>
      </c>
    </row>
    <row r="160" spans="1:6" x14ac:dyDescent="0.35">
      <c r="A160" s="106" t="str">
        <f ca="1">IF(IFERROR(VLOOKUP($E160,Dold_sammanfattning!$A:$J,COLUMN(Dold_sammanfattning!$B:$B),0),"")="","",VLOOKUP($E160,Dold_sammanfattning!$A:$J,COLUMN(Dold_sammanfattning!$B:$B),0))</f>
        <v/>
      </c>
      <c r="B160" s="106" t="str">
        <f ca="1">IF(IFERROR(VLOOKUP($E160,Dold_sammanfattning!$A:$J,COLUMN(Dold_sammanfattning!$C:$C),0),"")="","",VLOOKUP($E160,Dold_sammanfattning!$A:$J,COLUMN(Dold_sammanfattning!$C:$C),0))</f>
        <v/>
      </c>
      <c r="C160" s="106"/>
      <c r="D160" s="106"/>
      <c r="E160">
        <f t="shared" si="2"/>
        <v>157</v>
      </c>
      <c r="F160" t="e">
        <f ca="1">VLOOKUP($E160,Dold_sammanfattning!$A:$K,COLUMN(Dold_sammanfattning!$K:$K),0)</f>
        <v>#N/A</v>
      </c>
    </row>
    <row r="161" spans="1:6" x14ac:dyDescent="0.35">
      <c r="A161" s="106" t="str">
        <f ca="1">IF(IFERROR(VLOOKUP($E161,Dold_sammanfattning!$A:$J,COLUMN(Dold_sammanfattning!$B:$B),0),"")="","",VLOOKUP($E161,Dold_sammanfattning!$A:$J,COLUMN(Dold_sammanfattning!$B:$B),0))</f>
        <v/>
      </c>
      <c r="B161" s="106" t="str">
        <f ca="1">IF(IFERROR(VLOOKUP($E161,Dold_sammanfattning!$A:$J,COLUMN(Dold_sammanfattning!$C:$C),0),"")="","",VLOOKUP($E161,Dold_sammanfattning!$A:$J,COLUMN(Dold_sammanfattning!$C:$C),0))</f>
        <v/>
      </c>
      <c r="C161" s="106"/>
      <c r="D161" s="106"/>
      <c r="E161">
        <f t="shared" si="2"/>
        <v>158</v>
      </c>
      <c r="F161" t="e">
        <f ca="1">VLOOKUP($E161,Dold_sammanfattning!$A:$K,COLUMN(Dold_sammanfattning!$K:$K),0)</f>
        <v>#N/A</v>
      </c>
    </row>
    <row r="162" spans="1:6" x14ac:dyDescent="0.35">
      <c r="A162" s="106" t="str">
        <f ca="1">IF(IFERROR(VLOOKUP($E162,Dold_sammanfattning!$A:$J,COLUMN(Dold_sammanfattning!$B:$B),0),"")="","",VLOOKUP($E162,Dold_sammanfattning!$A:$J,COLUMN(Dold_sammanfattning!$B:$B),0))</f>
        <v/>
      </c>
      <c r="B162" s="106" t="str">
        <f ca="1">IF(IFERROR(VLOOKUP($E162,Dold_sammanfattning!$A:$J,COLUMN(Dold_sammanfattning!$C:$C),0),"")="","",VLOOKUP($E162,Dold_sammanfattning!$A:$J,COLUMN(Dold_sammanfattning!$C:$C),0))</f>
        <v/>
      </c>
      <c r="C162" s="106"/>
      <c r="D162" s="106"/>
      <c r="E162">
        <f t="shared" si="2"/>
        <v>159</v>
      </c>
      <c r="F162" t="e">
        <f ca="1">VLOOKUP($E162,Dold_sammanfattning!$A:$K,COLUMN(Dold_sammanfattning!$K:$K),0)</f>
        <v>#N/A</v>
      </c>
    </row>
    <row r="163" spans="1:6" x14ac:dyDescent="0.35">
      <c r="A163" s="106" t="str">
        <f ca="1">IF(IFERROR(VLOOKUP($E163,Dold_sammanfattning!$A:$J,COLUMN(Dold_sammanfattning!$B:$B),0),"")="","",VLOOKUP($E163,Dold_sammanfattning!$A:$J,COLUMN(Dold_sammanfattning!$B:$B),0))</f>
        <v/>
      </c>
      <c r="B163" s="106" t="str">
        <f ca="1">IF(IFERROR(VLOOKUP($E163,Dold_sammanfattning!$A:$J,COLUMN(Dold_sammanfattning!$C:$C),0),"")="","",VLOOKUP($E163,Dold_sammanfattning!$A:$J,COLUMN(Dold_sammanfattning!$C:$C),0))</f>
        <v/>
      </c>
      <c r="C163" s="106"/>
      <c r="D163" s="106"/>
      <c r="E163">
        <f t="shared" si="2"/>
        <v>160</v>
      </c>
      <c r="F163" t="e">
        <f ca="1">VLOOKUP($E163,Dold_sammanfattning!$A:$K,COLUMN(Dold_sammanfattning!$K:$K),0)</f>
        <v>#N/A</v>
      </c>
    </row>
    <row r="164" spans="1:6" x14ac:dyDescent="0.35">
      <c r="A164" s="106" t="str">
        <f ca="1">IF(IFERROR(VLOOKUP($E164,Dold_sammanfattning!$A:$J,COLUMN(Dold_sammanfattning!$B:$B),0),"")="","",VLOOKUP($E164,Dold_sammanfattning!$A:$J,COLUMN(Dold_sammanfattning!$B:$B),0))</f>
        <v/>
      </c>
      <c r="B164" s="106" t="str">
        <f ca="1">IF(IFERROR(VLOOKUP($E164,Dold_sammanfattning!$A:$J,COLUMN(Dold_sammanfattning!$C:$C),0),"")="","",VLOOKUP($E164,Dold_sammanfattning!$A:$J,COLUMN(Dold_sammanfattning!$C:$C),0))</f>
        <v/>
      </c>
      <c r="C164" s="106"/>
      <c r="D164" s="106"/>
      <c r="E164">
        <f t="shared" si="2"/>
        <v>161</v>
      </c>
      <c r="F164" t="e">
        <f ca="1">VLOOKUP($E164,Dold_sammanfattning!$A:$K,COLUMN(Dold_sammanfattning!$K:$K),0)</f>
        <v>#N/A</v>
      </c>
    </row>
    <row r="165" spans="1:6" x14ac:dyDescent="0.35">
      <c r="A165" s="106" t="str">
        <f ca="1">IF(IFERROR(VLOOKUP($E165,Dold_sammanfattning!$A:$J,COLUMN(Dold_sammanfattning!$B:$B),0),"")="","",VLOOKUP($E165,Dold_sammanfattning!$A:$J,COLUMN(Dold_sammanfattning!$B:$B),0))</f>
        <v/>
      </c>
      <c r="B165" s="106" t="str">
        <f ca="1">IF(IFERROR(VLOOKUP($E165,Dold_sammanfattning!$A:$J,COLUMN(Dold_sammanfattning!$C:$C),0),"")="","",VLOOKUP($E165,Dold_sammanfattning!$A:$J,COLUMN(Dold_sammanfattning!$C:$C),0))</f>
        <v/>
      </c>
      <c r="C165" s="106"/>
      <c r="D165" s="106"/>
      <c r="E165">
        <f t="shared" si="2"/>
        <v>162</v>
      </c>
      <c r="F165" t="e">
        <f ca="1">VLOOKUP($E165,Dold_sammanfattning!$A:$K,COLUMN(Dold_sammanfattning!$K:$K),0)</f>
        <v>#N/A</v>
      </c>
    </row>
    <row r="166" spans="1:6" x14ac:dyDescent="0.35">
      <c r="A166" s="106" t="str">
        <f ca="1">IF(IFERROR(VLOOKUP($E166,Dold_sammanfattning!$A:$J,COLUMN(Dold_sammanfattning!$B:$B),0),"")="","",VLOOKUP($E166,Dold_sammanfattning!$A:$J,COLUMN(Dold_sammanfattning!$B:$B),0))</f>
        <v/>
      </c>
      <c r="B166" s="106" t="str">
        <f ca="1">IF(IFERROR(VLOOKUP($E166,Dold_sammanfattning!$A:$J,COLUMN(Dold_sammanfattning!$C:$C),0),"")="","",VLOOKUP($E166,Dold_sammanfattning!$A:$J,COLUMN(Dold_sammanfattning!$C:$C),0))</f>
        <v/>
      </c>
      <c r="C166" s="106"/>
      <c r="D166" s="106"/>
      <c r="E166">
        <f t="shared" si="2"/>
        <v>163</v>
      </c>
      <c r="F166" t="e">
        <f ca="1">VLOOKUP($E166,Dold_sammanfattning!$A:$K,COLUMN(Dold_sammanfattning!$K:$K),0)</f>
        <v>#N/A</v>
      </c>
    </row>
    <row r="167" spans="1:6" x14ac:dyDescent="0.35">
      <c r="A167" s="106" t="str">
        <f ca="1">IF(IFERROR(VLOOKUP($E167,Dold_sammanfattning!$A:$J,COLUMN(Dold_sammanfattning!$B:$B),0),"")="","",VLOOKUP($E167,Dold_sammanfattning!$A:$J,COLUMN(Dold_sammanfattning!$B:$B),0))</f>
        <v/>
      </c>
      <c r="B167" s="106" t="str">
        <f ca="1">IF(IFERROR(VLOOKUP($E167,Dold_sammanfattning!$A:$J,COLUMN(Dold_sammanfattning!$C:$C),0),"")="","",VLOOKUP($E167,Dold_sammanfattning!$A:$J,COLUMN(Dold_sammanfattning!$C:$C),0))</f>
        <v/>
      </c>
      <c r="C167" s="106"/>
      <c r="D167" s="106"/>
      <c r="E167">
        <f t="shared" si="2"/>
        <v>164</v>
      </c>
      <c r="F167" t="e">
        <f ca="1">VLOOKUP($E167,Dold_sammanfattning!$A:$K,COLUMN(Dold_sammanfattning!$K:$K),0)</f>
        <v>#N/A</v>
      </c>
    </row>
    <row r="168" spans="1:6" x14ac:dyDescent="0.35">
      <c r="A168" s="106" t="str">
        <f ca="1">IF(IFERROR(VLOOKUP($E168,Dold_sammanfattning!$A:$J,COLUMN(Dold_sammanfattning!$B:$B),0),"")="","",VLOOKUP($E168,Dold_sammanfattning!$A:$J,COLUMN(Dold_sammanfattning!$B:$B),0))</f>
        <v/>
      </c>
      <c r="B168" s="106" t="str">
        <f ca="1">IF(IFERROR(VLOOKUP($E168,Dold_sammanfattning!$A:$J,COLUMN(Dold_sammanfattning!$C:$C),0),"")="","",VLOOKUP($E168,Dold_sammanfattning!$A:$J,COLUMN(Dold_sammanfattning!$C:$C),0))</f>
        <v/>
      </c>
      <c r="C168" s="106"/>
      <c r="D168" s="106"/>
      <c r="E168">
        <f t="shared" si="2"/>
        <v>165</v>
      </c>
      <c r="F168" t="e">
        <f ca="1">VLOOKUP($E168,Dold_sammanfattning!$A:$K,COLUMN(Dold_sammanfattning!$K:$K),0)</f>
        <v>#N/A</v>
      </c>
    </row>
    <row r="169" spans="1:6" x14ac:dyDescent="0.35">
      <c r="A169" s="106" t="str">
        <f ca="1">IF(IFERROR(VLOOKUP($E169,Dold_sammanfattning!$A:$J,COLUMN(Dold_sammanfattning!$B:$B),0),"")="","",VLOOKUP($E169,Dold_sammanfattning!$A:$J,COLUMN(Dold_sammanfattning!$B:$B),0))</f>
        <v/>
      </c>
      <c r="B169" s="106" t="str">
        <f ca="1">IF(IFERROR(VLOOKUP($E169,Dold_sammanfattning!$A:$J,COLUMN(Dold_sammanfattning!$C:$C),0),"")="","",VLOOKUP($E169,Dold_sammanfattning!$A:$J,COLUMN(Dold_sammanfattning!$C:$C),0))</f>
        <v/>
      </c>
      <c r="C169" s="106"/>
      <c r="D169" s="106"/>
      <c r="E169">
        <f t="shared" si="2"/>
        <v>166</v>
      </c>
      <c r="F169" t="e">
        <f ca="1">VLOOKUP($E169,Dold_sammanfattning!$A:$K,COLUMN(Dold_sammanfattning!$K:$K),0)</f>
        <v>#N/A</v>
      </c>
    </row>
    <row r="170" spans="1:6" x14ac:dyDescent="0.35">
      <c r="A170" s="106" t="str">
        <f ca="1">IF(IFERROR(VLOOKUP($E170,Dold_sammanfattning!$A:$J,COLUMN(Dold_sammanfattning!$B:$B),0),"")="","",VLOOKUP($E170,Dold_sammanfattning!$A:$J,COLUMN(Dold_sammanfattning!$B:$B),0))</f>
        <v/>
      </c>
      <c r="B170" s="106" t="str">
        <f ca="1">IF(IFERROR(VLOOKUP($E170,Dold_sammanfattning!$A:$J,COLUMN(Dold_sammanfattning!$C:$C),0),"")="","",VLOOKUP($E170,Dold_sammanfattning!$A:$J,COLUMN(Dold_sammanfattning!$C:$C),0))</f>
        <v/>
      </c>
      <c r="C170" s="106"/>
      <c r="D170" s="106"/>
      <c r="E170">
        <f t="shared" si="2"/>
        <v>167</v>
      </c>
      <c r="F170" t="e">
        <f ca="1">VLOOKUP($E170,Dold_sammanfattning!$A:$K,COLUMN(Dold_sammanfattning!$K:$K),0)</f>
        <v>#N/A</v>
      </c>
    </row>
    <row r="171" spans="1:6" x14ac:dyDescent="0.35">
      <c r="A171" s="106" t="str">
        <f ca="1">IF(IFERROR(VLOOKUP($E171,Dold_sammanfattning!$A:$J,COLUMN(Dold_sammanfattning!$B:$B),0),"")="","",VLOOKUP($E171,Dold_sammanfattning!$A:$J,COLUMN(Dold_sammanfattning!$B:$B),0))</f>
        <v/>
      </c>
      <c r="B171" s="106" t="str">
        <f ca="1">IF(IFERROR(VLOOKUP($E171,Dold_sammanfattning!$A:$J,COLUMN(Dold_sammanfattning!$C:$C),0),"")="","",VLOOKUP($E171,Dold_sammanfattning!$A:$J,COLUMN(Dold_sammanfattning!$C:$C),0))</f>
        <v/>
      </c>
      <c r="C171" s="106"/>
      <c r="D171" s="106"/>
      <c r="E171">
        <f t="shared" si="2"/>
        <v>168</v>
      </c>
      <c r="F171" t="e">
        <f ca="1">VLOOKUP($E171,Dold_sammanfattning!$A:$K,COLUMN(Dold_sammanfattning!$K:$K),0)</f>
        <v>#N/A</v>
      </c>
    </row>
    <row r="172" spans="1:6" x14ac:dyDescent="0.35">
      <c r="A172" s="106" t="str">
        <f ca="1">IF(IFERROR(VLOOKUP($E172,Dold_sammanfattning!$A:$J,COLUMN(Dold_sammanfattning!$B:$B),0),"")="","",VLOOKUP($E172,Dold_sammanfattning!$A:$J,COLUMN(Dold_sammanfattning!$B:$B),0))</f>
        <v/>
      </c>
      <c r="B172" s="106" t="str">
        <f ca="1">IF(IFERROR(VLOOKUP($E172,Dold_sammanfattning!$A:$J,COLUMN(Dold_sammanfattning!$C:$C),0),"")="","",VLOOKUP($E172,Dold_sammanfattning!$A:$J,COLUMN(Dold_sammanfattning!$C:$C),0))</f>
        <v/>
      </c>
      <c r="C172" s="106"/>
      <c r="D172" s="106"/>
      <c r="E172">
        <f t="shared" si="2"/>
        <v>169</v>
      </c>
      <c r="F172" t="e">
        <f ca="1">VLOOKUP($E172,Dold_sammanfattning!$A:$K,COLUMN(Dold_sammanfattning!$K:$K),0)</f>
        <v>#N/A</v>
      </c>
    </row>
    <row r="173" spans="1:6" x14ac:dyDescent="0.35">
      <c r="A173" s="106" t="str">
        <f ca="1">IF(IFERROR(VLOOKUP($E173,Dold_sammanfattning!$A:$J,COLUMN(Dold_sammanfattning!$B:$B),0),"")="","",VLOOKUP($E173,Dold_sammanfattning!$A:$J,COLUMN(Dold_sammanfattning!$B:$B),0))</f>
        <v/>
      </c>
      <c r="B173" s="106" t="str">
        <f ca="1">IF(IFERROR(VLOOKUP($E173,Dold_sammanfattning!$A:$J,COLUMN(Dold_sammanfattning!$C:$C),0),"")="","",VLOOKUP($E173,Dold_sammanfattning!$A:$J,COLUMN(Dold_sammanfattning!$C:$C),0))</f>
        <v/>
      </c>
      <c r="C173" s="106"/>
      <c r="D173" s="106"/>
      <c r="E173">
        <f t="shared" si="2"/>
        <v>170</v>
      </c>
      <c r="F173" t="e">
        <f ca="1">VLOOKUP($E173,Dold_sammanfattning!$A:$K,COLUMN(Dold_sammanfattning!$K:$K),0)</f>
        <v>#N/A</v>
      </c>
    </row>
    <row r="174" spans="1:6" x14ac:dyDescent="0.35">
      <c r="A174" s="106" t="str">
        <f ca="1">IF(IFERROR(VLOOKUP($E174,Dold_sammanfattning!$A:$J,COLUMN(Dold_sammanfattning!$B:$B),0),"")="","",VLOOKUP($E174,Dold_sammanfattning!$A:$J,COLUMN(Dold_sammanfattning!$B:$B),0))</f>
        <v/>
      </c>
      <c r="B174" s="106" t="str">
        <f ca="1">IF(IFERROR(VLOOKUP($E174,Dold_sammanfattning!$A:$J,COLUMN(Dold_sammanfattning!$C:$C),0),"")="","",VLOOKUP($E174,Dold_sammanfattning!$A:$J,COLUMN(Dold_sammanfattning!$C:$C),0))</f>
        <v/>
      </c>
      <c r="C174" s="106"/>
      <c r="D174" s="106"/>
      <c r="E174">
        <f t="shared" si="2"/>
        <v>171</v>
      </c>
      <c r="F174" t="e">
        <f ca="1">VLOOKUP($E174,Dold_sammanfattning!$A:$K,COLUMN(Dold_sammanfattning!$K:$K),0)</f>
        <v>#N/A</v>
      </c>
    </row>
    <row r="175" spans="1:6" x14ac:dyDescent="0.35">
      <c r="A175" s="106" t="str">
        <f ca="1">IF(IFERROR(VLOOKUP($E175,Dold_sammanfattning!$A:$J,COLUMN(Dold_sammanfattning!$B:$B),0),"")="","",VLOOKUP($E175,Dold_sammanfattning!$A:$J,COLUMN(Dold_sammanfattning!$B:$B),0))</f>
        <v/>
      </c>
      <c r="B175" s="106" t="str">
        <f ca="1">IF(IFERROR(VLOOKUP($E175,Dold_sammanfattning!$A:$J,COLUMN(Dold_sammanfattning!$C:$C),0),"")="","",VLOOKUP($E175,Dold_sammanfattning!$A:$J,COLUMN(Dold_sammanfattning!$C:$C),0))</f>
        <v/>
      </c>
      <c r="C175" s="106"/>
      <c r="D175" s="106"/>
      <c r="E175">
        <f t="shared" si="2"/>
        <v>172</v>
      </c>
      <c r="F175" t="e">
        <f ca="1">VLOOKUP($E175,Dold_sammanfattning!$A:$K,COLUMN(Dold_sammanfattning!$K:$K),0)</f>
        <v>#N/A</v>
      </c>
    </row>
    <row r="176" spans="1:6" x14ac:dyDescent="0.35">
      <c r="A176" s="106" t="str">
        <f ca="1">IF(IFERROR(VLOOKUP($E176,Dold_sammanfattning!$A:$J,COLUMN(Dold_sammanfattning!$B:$B),0),"")="","",VLOOKUP($E176,Dold_sammanfattning!$A:$J,COLUMN(Dold_sammanfattning!$B:$B),0))</f>
        <v/>
      </c>
      <c r="B176" s="106" t="str">
        <f ca="1">IF(IFERROR(VLOOKUP($E176,Dold_sammanfattning!$A:$J,COLUMN(Dold_sammanfattning!$C:$C),0),"")="","",VLOOKUP($E176,Dold_sammanfattning!$A:$J,COLUMN(Dold_sammanfattning!$C:$C),0))</f>
        <v/>
      </c>
      <c r="C176" s="106"/>
      <c r="D176" s="106"/>
      <c r="E176">
        <f t="shared" si="2"/>
        <v>173</v>
      </c>
      <c r="F176" t="e">
        <f ca="1">VLOOKUP($E176,Dold_sammanfattning!$A:$K,COLUMN(Dold_sammanfattning!$K:$K),0)</f>
        <v>#N/A</v>
      </c>
    </row>
    <row r="177" spans="1:6" x14ac:dyDescent="0.35">
      <c r="A177" s="106" t="str">
        <f ca="1">IF(IFERROR(VLOOKUP($E177,Dold_sammanfattning!$A:$J,COLUMN(Dold_sammanfattning!$B:$B),0),"")="","",VLOOKUP($E177,Dold_sammanfattning!$A:$J,COLUMN(Dold_sammanfattning!$B:$B),0))</f>
        <v/>
      </c>
      <c r="B177" s="106" t="str">
        <f ca="1">IF(IFERROR(VLOOKUP($E177,Dold_sammanfattning!$A:$J,COLUMN(Dold_sammanfattning!$C:$C),0),"")="","",VLOOKUP($E177,Dold_sammanfattning!$A:$J,COLUMN(Dold_sammanfattning!$C:$C),0))</f>
        <v/>
      </c>
      <c r="C177" s="106"/>
      <c r="D177" s="106"/>
      <c r="E177">
        <f t="shared" si="2"/>
        <v>174</v>
      </c>
      <c r="F177" t="e">
        <f ca="1">VLOOKUP($E177,Dold_sammanfattning!$A:$K,COLUMN(Dold_sammanfattning!$K:$K),0)</f>
        <v>#N/A</v>
      </c>
    </row>
    <row r="178" spans="1:6" x14ac:dyDescent="0.35">
      <c r="A178" s="106" t="str">
        <f ca="1">IF(IFERROR(VLOOKUP($E178,Dold_sammanfattning!$A:$J,COLUMN(Dold_sammanfattning!$B:$B),0),"")="","",VLOOKUP($E178,Dold_sammanfattning!$A:$J,COLUMN(Dold_sammanfattning!$B:$B),0))</f>
        <v/>
      </c>
      <c r="B178" s="106" t="str">
        <f ca="1">IF(IFERROR(VLOOKUP($E178,Dold_sammanfattning!$A:$J,COLUMN(Dold_sammanfattning!$C:$C),0),"")="","",VLOOKUP($E178,Dold_sammanfattning!$A:$J,COLUMN(Dold_sammanfattning!$C:$C),0))</f>
        <v/>
      </c>
      <c r="C178" s="106"/>
      <c r="D178" s="106"/>
      <c r="E178">
        <f t="shared" si="2"/>
        <v>175</v>
      </c>
      <c r="F178" t="e">
        <f ca="1">VLOOKUP($E178,Dold_sammanfattning!$A:$K,COLUMN(Dold_sammanfattning!$K:$K),0)</f>
        <v>#N/A</v>
      </c>
    </row>
    <row r="179" spans="1:6" x14ac:dyDescent="0.35">
      <c r="A179" s="106" t="str">
        <f ca="1">IF(IFERROR(VLOOKUP($E179,Dold_sammanfattning!$A:$J,COLUMN(Dold_sammanfattning!$B:$B),0),"")="","",VLOOKUP($E179,Dold_sammanfattning!$A:$J,COLUMN(Dold_sammanfattning!$B:$B),0))</f>
        <v/>
      </c>
      <c r="B179" s="106" t="str">
        <f ca="1">IF(IFERROR(VLOOKUP($E179,Dold_sammanfattning!$A:$J,COLUMN(Dold_sammanfattning!$C:$C),0),"")="","",VLOOKUP($E179,Dold_sammanfattning!$A:$J,COLUMN(Dold_sammanfattning!$C:$C),0))</f>
        <v/>
      </c>
      <c r="C179" s="106"/>
      <c r="D179" s="106"/>
      <c r="E179">
        <f t="shared" si="2"/>
        <v>176</v>
      </c>
      <c r="F179" t="e">
        <f ca="1">VLOOKUP($E179,Dold_sammanfattning!$A:$K,COLUMN(Dold_sammanfattning!$K:$K),0)</f>
        <v>#N/A</v>
      </c>
    </row>
    <row r="180" spans="1:6" x14ac:dyDescent="0.35">
      <c r="A180" s="106" t="str">
        <f ca="1">IF(IFERROR(VLOOKUP($E180,Dold_sammanfattning!$A:$J,COLUMN(Dold_sammanfattning!$B:$B),0),"")="","",VLOOKUP($E180,Dold_sammanfattning!$A:$J,COLUMN(Dold_sammanfattning!$B:$B),0))</f>
        <v/>
      </c>
      <c r="B180" s="106" t="str">
        <f ca="1">IF(IFERROR(VLOOKUP($E180,Dold_sammanfattning!$A:$J,COLUMN(Dold_sammanfattning!$C:$C),0),"")="","",VLOOKUP($E180,Dold_sammanfattning!$A:$J,COLUMN(Dold_sammanfattning!$C:$C),0))</f>
        <v/>
      </c>
      <c r="C180" s="106"/>
      <c r="D180" s="106"/>
      <c r="E180">
        <f t="shared" si="2"/>
        <v>177</v>
      </c>
      <c r="F180" t="e">
        <f ca="1">VLOOKUP($E180,Dold_sammanfattning!$A:$K,COLUMN(Dold_sammanfattning!$K:$K),0)</f>
        <v>#N/A</v>
      </c>
    </row>
    <row r="181" spans="1:6" x14ac:dyDescent="0.35">
      <c r="A181" s="106" t="str">
        <f ca="1">IF(IFERROR(VLOOKUP($E181,Dold_sammanfattning!$A:$J,COLUMN(Dold_sammanfattning!$B:$B),0),"")="","",VLOOKUP($E181,Dold_sammanfattning!$A:$J,COLUMN(Dold_sammanfattning!$B:$B),0))</f>
        <v/>
      </c>
      <c r="B181" s="106" t="str">
        <f ca="1">IF(IFERROR(VLOOKUP($E181,Dold_sammanfattning!$A:$J,COLUMN(Dold_sammanfattning!$C:$C),0),"")="","",VLOOKUP($E181,Dold_sammanfattning!$A:$J,COLUMN(Dold_sammanfattning!$C:$C),0))</f>
        <v/>
      </c>
      <c r="C181" s="106"/>
      <c r="D181" s="106"/>
      <c r="E181">
        <f t="shared" si="2"/>
        <v>178</v>
      </c>
      <c r="F181" t="e">
        <f ca="1">VLOOKUP($E181,Dold_sammanfattning!$A:$K,COLUMN(Dold_sammanfattning!$K:$K),0)</f>
        <v>#N/A</v>
      </c>
    </row>
    <row r="182" spans="1:6" x14ac:dyDescent="0.35">
      <c r="A182" s="106" t="str">
        <f ca="1">IF(IFERROR(VLOOKUP($E182,Dold_sammanfattning!$A:$J,COLUMN(Dold_sammanfattning!$B:$B),0),"")="","",VLOOKUP($E182,Dold_sammanfattning!$A:$J,COLUMN(Dold_sammanfattning!$B:$B),0))</f>
        <v/>
      </c>
      <c r="B182" s="106" t="str">
        <f ca="1">IF(IFERROR(VLOOKUP($E182,Dold_sammanfattning!$A:$J,COLUMN(Dold_sammanfattning!$C:$C),0),"")="","",VLOOKUP($E182,Dold_sammanfattning!$A:$J,COLUMN(Dold_sammanfattning!$C:$C),0))</f>
        <v/>
      </c>
      <c r="C182" s="106"/>
      <c r="D182" s="106"/>
      <c r="E182">
        <f t="shared" si="2"/>
        <v>179</v>
      </c>
      <c r="F182" t="e">
        <f ca="1">VLOOKUP($E182,Dold_sammanfattning!$A:$K,COLUMN(Dold_sammanfattning!$K:$K),0)</f>
        <v>#N/A</v>
      </c>
    </row>
    <row r="183" spans="1:6" x14ac:dyDescent="0.35">
      <c r="A183" s="106" t="str">
        <f ca="1">IF(IFERROR(VLOOKUP($E183,Dold_sammanfattning!$A:$J,COLUMN(Dold_sammanfattning!$B:$B),0),"")="","",VLOOKUP($E183,Dold_sammanfattning!$A:$J,COLUMN(Dold_sammanfattning!$B:$B),0))</f>
        <v/>
      </c>
      <c r="B183" s="106" t="str">
        <f ca="1">IF(IFERROR(VLOOKUP($E183,Dold_sammanfattning!$A:$J,COLUMN(Dold_sammanfattning!$C:$C),0),"")="","",VLOOKUP($E183,Dold_sammanfattning!$A:$J,COLUMN(Dold_sammanfattning!$C:$C),0))</f>
        <v/>
      </c>
      <c r="C183" s="106"/>
      <c r="D183" s="106"/>
      <c r="E183">
        <f t="shared" si="2"/>
        <v>180</v>
      </c>
      <c r="F183" t="e">
        <f ca="1">VLOOKUP($E183,Dold_sammanfattning!$A:$K,COLUMN(Dold_sammanfattning!$K:$K),0)</f>
        <v>#N/A</v>
      </c>
    </row>
    <row r="184" spans="1:6" x14ac:dyDescent="0.35">
      <c r="A184" s="106" t="str">
        <f ca="1">IF(IFERROR(VLOOKUP($E184,Dold_sammanfattning!$A:$J,COLUMN(Dold_sammanfattning!$B:$B),0),"")="","",VLOOKUP($E184,Dold_sammanfattning!$A:$J,COLUMN(Dold_sammanfattning!$B:$B),0))</f>
        <v/>
      </c>
      <c r="B184" s="106" t="str">
        <f ca="1">IF(IFERROR(VLOOKUP($E184,Dold_sammanfattning!$A:$J,COLUMN(Dold_sammanfattning!$C:$C),0),"")="","",VLOOKUP($E184,Dold_sammanfattning!$A:$J,COLUMN(Dold_sammanfattning!$C:$C),0))</f>
        <v/>
      </c>
      <c r="C184" s="106"/>
      <c r="D184" s="106"/>
      <c r="E184">
        <f t="shared" si="2"/>
        <v>181</v>
      </c>
      <c r="F184" t="e">
        <f ca="1">VLOOKUP($E184,Dold_sammanfattning!$A:$K,COLUMN(Dold_sammanfattning!$K:$K),0)</f>
        <v>#N/A</v>
      </c>
    </row>
    <row r="185" spans="1:6" x14ac:dyDescent="0.35">
      <c r="A185" s="106" t="str">
        <f ca="1">IF(IFERROR(VLOOKUP($E185,Dold_sammanfattning!$A:$J,COLUMN(Dold_sammanfattning!$B:$B),0),"")="","",VLOOKUP($E185,Dold_sammanfattning!$A:$J,COLUMN(Dold_sammanfattning!$B:$B),0))</f>
        <v/>
      </c>
      <c r="B185" s="106" t="str">
        <f ca="1">IF(IFERROR(VLOOKUP($E185,Dold_sammanfattning!$A:$J,COLUMN(Dold_sammanfattning!$C:$C),0),"")="","",VLOOKUP($E185,Dold_sammanfattning!$A:$J,COLUMN(Dold_sammanfattning!$C:$C),0))</f>
        <v/>
      </c>
      <c r="C185" s="106"/>
      <c r="D185" s="106"/>
      <c r="E185">
        <f t="shared" si="2"/>
        <v>182</v>
      </c>
      <c r="F185" t="e">
        <f ca="1">VLOOKUP($E185,Dold_sammanfattning!$A:$K,COLUMN(Dold_sammanfattning!$K:$K),0)</f>
        <v>#N/A</v>
      </c>
    </row>
    <row r="186" spans="1:6" x14ac:dyDescent="0.35">
      <c r="A186" s="106" t="str">
        <f ca="1">IF(IFERROR(VLOOKUP($E186,Dold_sammanfattning!$A:$J,COLUMN(Dold_sammanfattning!$B:$B),0),"")="","",VLOOKUP($E186,Dold_sammanfattning!$A:$J,COLUMN(Dold_sammanfattning!$B:$B),0))</f>
        <v/>
      </c>
      <c r="B186" s="106" t="str">
        <f ca="1">IF(IFERROR(VLOOKUP($E186,Dold_sammanfattning!$A:$J,COLUMN(Dold_sammanfattning!$C:$C),0),"")="","",VLOOKUP($E186,Dold_sammanfattning!$A:$J,COLUMN(Dold_sammanfattning!$C:$C),0))</f>
        <v/>
      </c>
      <c r="C186" s="106"/>
      <c r="D186" s="106"/>
      <c r="E186">
        <f t="shared" si="2"/>
        <v>183</v>
      </c>
      <c r="F186" t="e">
        <f ca="1">VLOOKUP($E186,Dold_sammanfattning!$A:$K,COLUMN(Dold_sammanfattning!$K:$K),0)</f>
        <v>#N/A</v>
      </c>
    </row>
    <row r="187" spans="1:6" x14ac:dyDescent="0.35">
      <c r="A187" s="106" t="str">
        <f ca="1">IF(IFERROR(VLOOKUP($E187,Dold_sammanfattning!$A:$J,COLUMN(Dold_sammanfattning!$B:$B),0),"")="","",VLOOKUP($E187,Dold_sammanfattning!$A:$J,COLUMN(Dold_sammanfattning!$B:$B),0))</f>
        <v/>
      </c>
      <c r="B187" s="106" t="str">
        <f ca="1">IF(IFERROR(VLOOKUP($E187,Dold_sammanfattning!$A:$J,COLUMN(Dold_sammanfattning!$C:$C),0),"")="","",VLOOKUP($E187,Dold_sammanfattning!$A:$J,COLUMN(Dold_sammanfattning!$C:$C),0))</f>
        <v/>
      </c>
      <c r="C187" s="106"/>
      <c r="D187" s="106"/>
      <c r="E187">
        <f t="shared" si="2"/>
        <v>184</v>
      </c>
      <c r="F187" t="e">
        <f ca="1">VLOOKUP($E187,Dold_sammanfattning!$A:$K,COLUMN(Dold_sammanfattning!$K:$K),0)</f>
        <v>#N/A</v>
      </c>
    </row>
    <row r="188" spans="1:6" x14ac:dyDescent="0.35">
      <c r="A188" s="106" t="str">
        <f ca="1">IF(IFERROR(VLOOKUP($E188,Dold_sammanfattning!$A:$J,COLUMN(Dold_sammanfattning!$B:$B),0),"")="","",VLOOKUP($E188,Dold_sammanfattning!$A:$J,COLUMN(Dold_sammanfattning!$B:$B),0))</f>
        <v/>
      </c>
      <c r="B188" s="106" t="str">
        <f ca="1">IF(IFERROR(VLOOKUP($E188,Dold_sammanfattning!$A:$J,COLUMN(Dold_sammanfattning!$C:$C),0),"")="","",VLOOKUP($E188,Dold_sammanfattning!$A:$J,COLUMN(Dold_sammanfattning!$C:$C),0))</f>
        <v/>
      </c>
      <c r="C188" s="106"/>
      <c r="D188" s="106"/>
      <c r="E188">
        <f t="shared" si="2"/>
        <v>185</v>
      </c>
      <c r="F188" t="e">
        <f ca="1">VLOOKUP($E188,Dold_sammanfattning!$A:$K,COLUMN(Dold_sammanfattning!$K:$K),0)</f>
        <v>#N/A</v>
      </c>
    </row>
    <row r="189" spans="1:6" x14ac:dyDescent="0.35">
      <c r="A189" s="106" t="str">
        <f ca="1">IF(IFERROR(VLOOKUP($E189,Dold_sammanfattning!$A:$J,COLUMN(Dold_sammanfattning!$B:$B),0),"")="","",VLOOKUP($E189,Dold_sammanfattning!$A:$J,COLUMN(Dold_sammanfattning!$B:$B),0))</f>
        <v/>
      </c>
      <c r="B189" s="106" t="str">
        <f ca="1">IF(IFERROR(VLOOKUP($E189,Dold_sammanfattning!$A:$J,COLUMN(Dold_sammanfattning!$C:$C),0),"")="","",VLOOKUP($E189,Dold_sammanfattning!$A:$J,COLUMN(Dold_sammanfattning!$C:$C),0))</f>
        <v/>
      </c>
      <c r="C189" s="106"/>
      <c r="D189" s="106"/>
      <c r="E189">
        <f t="shared" si="2"/>
        <v>186</v>
      </c>
      <c r="F189" t="e">
        <f ca="1">VLOOKUP($E189,Dold_sammanfattning!$A:$K,COLUMN(Dold_sammanfattning!$K:$K),0)</f>
        <v>#N/A</v>
      </c>
    </row>
    <row r="190" spans="1:6" x14ac:dyDescent="0.35">
      <c r="A190" s="106" t="str">
        <f ca="1">IF(IFERROR(VLOOKUP($E190,Dold_sammanfattning!$A:$J,COLUMN(Dold_sammanfattning!$B:$B),0),"")="","",VLOOKUP($E190,Dold_sammanfattning!$A:$J,COLUMN(Dold_sammanfattning!$B:$B),0))</f>
        <v/>
      </c>
      <c r="B190" s="106" t="str">
        <f ca="1">IF(IFERROR(VLOOKUP($E190,Dold_sammanfattning!$A:$J,COLUMN(Dold_sammanfattning!$C:$C),0),"")="","",VLOOKUP($E190,Dold_sammanfattning!$A:$J,COLUMN(Dold_sammanfattning!$C:$C),0))</f>
        <v/>
      </c>
      <c r="C190" s="106"/>
      <c r="D190" s="106"/>
      <c r="E190">
        <f t="shared" si="2"/>
        <v>187</v>
      </c>
      <c r="F190" t="e">
        <f ca="1">VLOOKUP($E190,Dold_sammanfattning!$A:$K,COLUMN(Dold_sammanfattning!$K:$K),0)</f>
        <v>#N/A</v>
      </c>
    </row>
    <row r="191" spans="1:6" x14ac:dyDescent="0.35">
      <c r="A191" s="106" t="str">
        <f ca="1">IF(IFERROR(VLOOKUP($E191,Dold_sammanfattning!$A:$J,COLUMN(Dold_sammanfattning!$B:$B),0),"")="","",VLOOKUP($E191,Dold_sammanfattning!$A:$J,COLUMN(Dold_sammanfattning!$B:$B),0))</f>
        <v/>
      </c>
      <c r="B191" s="106" t="str">
        <f ca="1">IF(IFERROR(VLOOKUP($E191,Dold_sammanfattning!$A:$J,COLUMN(Dold_sammanfattning!$C:$C),0),"")="","",VLOOKUP($E191,Dold_sammanfattning!$A:$J,COLUMN(Dold_sammanfattning!$C:$C),0))</f>
        <v/>
      </c>
      <c r="C191" s="106"/>
      <c r="D191" s="106"/>
      <c r="E191">
        <f t="shared" si="2"/>
        <v>188</v>
      </c>
      <c r="F191" t="e">
        <f ca="1">VLOOKUP($E191,Dold_sammanfattning!$A:$K,COLUMN(Dold_sammanfattning!$K:$K),0)</f>
        <v>#N/A</v>
      </c>
    </row>
    <row r="192" spans="1:6" x14ac:dyDescent="0.35">
      <c r="A192" s="106" t="str">
        <f ca="1">IF(IFERROR(VLOOKUP($E192,Dold_sammanfattning!$A:$J,COLUMN(Dold_sammanfattning!$B:$B),0),"")="","",VLOOKUP($E192,Dold_sammanfattning!$A:$J,COLUMN(Dold_sammanfattning!$B:$B),0))</f>
        <v/>
      </c>
      <c r="B192" s="106" t="str">
        <f ca="1">IF(IFERROR(VLOOKUP($E192,Dold_sammanfattning!$A:$J,COLUMN(Dold_sammanfattning!$C:$C),0),"")="","",VLOOKUP($E192,Dold_sammanfattning!$A:$J,COLUMN(Dold_sammanfattning!$C:$C),0))</f>
        <v/>
      </c>
      <c r="C192" s="106"/>
      <c r="D192" s="106"/>
      <c r="E192">
        <f t="shared" si="2"/>
        <v>189</v>
      </c>
      <c r="F192" t="e">
        <f ca="1">VLOOKUP($E192,Dold_sammanfattning!$A:$K,COLUMN(Dold_sammanfattning!$K:$K),0)</f>
        <v>#N/A</v>
      </c>
    </row>
    <row r="193" spans="1:6" x14ac:dyDescent="0.35">
      <c r="A193" s="106" t="str">
        <f ca="1">IF(IFERROR(VLOOKUP($E193,Dold_sammanfattning!$A:$J,COLUMN(Dold_sammanfattning!$B:$B),0),"")="","",VLOOKUP($E193,Dold_sammanfattning!$A:$J,COLUMN(Dold_sammanfattning!$B:$B),0))</f>
        <v/>
      </c>
      <c r="B193" s="106" t="str">
        <f ca="1">IF(IFERROR(VLOOKUP($E193,Dold_sammanfattning!$A:$J,COLUMN(Dold_sammanfattning!$C:$C),0),"")="","",VLOOKUP($E193,Dold_sammanfattning!$A:$J,COLUMN(Dold_sammanfattning!$C:$C),0))</f>
        <v/>
      </c>
      <c r="C193" s="106"/>
      <c r="D193" s="106"/>
      <c r="E193">
        <f t="shared" si="2"/>
        <v>190</v>
      </c>
      <c r="F193" t="e">
        <f ca="1">VLOOKUP($E193,Dold_sammanfattning!$A:$K,COLUMN(Dold_sammanfattning!$K:$K),0)</f>
        <v>#N/A</v>
      </c>
    </row>
    <row r="194" spans="1:6" x14ac:dyDescent="0.35">
      <c r="A194" s="106" t="str">
        <f ca="1">IF(IFERROR(VLOOKUP($E194,Dold_sammanfattning!$A:$J,COLUMN(Dold_sammanfattning!$B:$B),0),"")="","",VLOOKUP($E194,Dold_sammanfattning!$A:$J,COLUMN(Dold_sammanfattning!$B:$B),0))</f>
        <v/>
      </c>
      <c r="B194" s="106" t="str">
        <f ca="1">IF(IFERROR(VLOOKUP($E194,Dold_sammanfattning!$A:$J,COLUMN(Dold_sammanfattning!$C:$C),0),"")="","",VLOOKUP($E194,Dold_sammanfattning!$A:$J,COLUMN(Dold_sammanfattning!$C:$C),0))</f>
        <v/>
      </c>
      <c r="C194" s="106"/>
      <c r="D194" s="106"/>
      <c r="E194">
        <f t="shared" si="2"/>
        <v>191</v>
      </c>
      <c r="F194" t="e">
        <f ca="1">VLOOKUP($E194,Dold_sammanfattning!$A:$K,COLUMN(Dold_sammanfattning!$K:$K),0)</f>
        <v>#N/A</v>
      </c>
    </row>
    <row r="195" spans="1:6" x14ac:dyDescent="0.35">
      <c r="A195" s="106" t="str">
        <f ca="1">IF(IFERROR(VLOOKUP($E195,Dold_sammanfattning!$A:$J,COLUMN(Dold_sammanfattning!$B:$B),0),"")="","",VLOOKUP($E195,Dold_sammanfattning!$A:$J,COLUMN(Dold_sammanfattning!$B:$B),0))</f>
        <v/>
      </c>
      <c r="B195" s="106" t="str">
        <f ca="1">IF(IFERROR(VLOOKUP($E195,Dold_sammanfattning!$A:$J,COLUMN(Dold_sammanfattning!$C:$C),0),"")="","",VLOOKUP($E195,Dold_sammanfattning!$A:$J,COLUMN(Dold_sammanfattning!$C:$C),0))</f>
        <v/>
      </c>
      <c r="C195" s="106"/>
      <c r="D195" s="106"/>
      <c r="E195">
        <f t="shared" si="2"/>
        <v>192</v>
      </c>
      <c r="F195" t="e">
        <f ca="1">VLOOKUP($E195,Dold_sammanfattning!$A:$K,COLUMN(Dold_sammanfattning!$K:$K),0)</f>
        <v>#N/A</v>
      </c>
    </row>
    <row r="196" spans="1:6" x14ac:dyDescent="0.35">
      <c r="A196" s="106" t="str">
        <f ca="1">IF(IFERROR(VLOOKUP($E196,Dold_sammanfattning!$A:$J,COLUMN(Dold_sammanfattning!$B:$B),0),"")="","",VLOOKUP($E196,Dold_sammanfattning!$A:$J,COLUMN(Dold_sammanfattning!$B:$B),0))</f>
        <v/>
      </c>
      <c r="B196" s="106" t="str">
        <f ca="1">IF(IFERROR(VLOOKUP($E196,Dold_sammanfattning!$A:$J,COLUMN(Dold_sammanfattning!$C:$C),0),"")="","",VLOOKUP($E196,Dold_sammanfattning!$A:$J,COLUMN(Dold_sammanfattning!$C:$C),0))</f>
        <v/>
      </c>
      <c r="C196" s="106"/>
      <c r="D196" s="106"/>
      <c r="E196">
        <f t="shared" si="2"/>
        <v>193</v>
      </c>
      <c r="F196" t="e">
        <f ca="1">VLOOKUP($E196,Dold_sammanfattning!$A:$K,COLUMN(Dold_sammanfattning!$K:$K),0)</f>
        <v>#N/A</v>
      </c>
    </row>
    <row r="197" spans="1:6" x14ac:dyDescent="0.35">
      <c r="A197" s="106" t="str">
        <f ca="1">IF(IFERROR(VLOOKUP($E197,Dold_sammanfattning!$A:$J,COLUMN(Dold_sammanfattning!$B:$B),0),"")="","",VLOOKUP($E197,Dold_sammanfattning!$A:$J,COLUMN(Dold_sammanfattning!$B:$B),0))</f>
        <v/>
      </c>
      <c r="B197" s="106" t="str">
        <f ca="1">IF(IFERROR(VLOOKUP($E197,Dold_sammanfattning!$A:$J,COLUMN(Dold_sammanfattning!$C:$C),0),"")="","",VLOOKUP($E197,Dold_sammanfattning!$A:$J,COLUMN(Dold_sammanfattning!$C:$C),0))</f>
        <v/>
      </c>
      <c r="C197" s="106"/>
      <c r="D197" s="106"/>
      <c r="E197">
        <f t="shared" si="2"/>
        <v>194</v>
      </c>
      <c r="F197" t="e">
        <f ca="1">VLOOKUP($E197,Dold_sammanfattning!$A:$K,COLUMN(Dold_sammanfattning!$K:$K),0)</f>
        <v>#N/A</v>
      </c>
    </row>
    <row r="198" spans="1:6" x14ac:dyDescent="0.35">
      <c r="A198" s="106" t="str">
        <f ca="1">IF(IFERROR(VLOOKUP($E198,Dold_sammanfattning!$A:$J,COLUMN(Dold_sammanfattning!$B:$B),0),"")="","",VLOOKUP($E198,Dold_sammanfattning!$A:$J,COLUMN(Dold_sammanfattning!$B:$B),0))</f>
        <v/>
      </c>
      <c r="B198" s="106" t="str">
        <f ca="1">IF(IFERROR(VLOOKUP($E198,Dold_sammanfattning!$A:$J,COLUMN(Dold_sammanfattning!$C:$C),0),"")="","",VLOOKUP($E198,Dold_sammanfattning!$A:$J,COLUMN(Dold_sammanfattning!$C:$C),0))</f>
        <v/>
      </c>
      <c r="C198" s="106"/>
      <c r="D198" s="106"/>
      <c r="E198">
        <f t="shared" ref="E198:E261" si="3">E197+1</f>
        <v>195</v>
      </c>
      <c r="F198" t="e">
        <f ca="1">VLOOKUP($E198,Dold_sammanfattning!$A:$K,COLUMN(Dold_sammanfattning!$K:$K),0)</f>
        <v>#N/A</v>
      </c>
    </row>
    <row r="199" spans="1:6" x14ac:dyDescent="0.35">
      <c r="A199" s="106" t="str">
        <f ca="1">IF(IFERROR(VLOOKUP($E199,Dold_sammanfattning!$A:$J,COLUMN(Dold_sammanfattning!$B:$B),0),"")="","",VLOOKUP($E199,Dold_sammanfattning!$A:$J,COLUMN(Dold_sammanfattning!$B:$B),0))</f>
        <v/>
      </c>
      <c r="B199" s="106" t="str">
        <f ca="1">IF(IFERROR(VLOOKUP($E199,Dold_sammanfattning!$A:$J,COLUMN(Dold_sammanfattning!$C:$C),0),"")="","",VLOOKUP($E199,Dold_sammanfattning!$A:$J,COLUMN(Dold_sammanfattning!$C:$C),0))</f>
        <v/>
      </c>
      <c r="C199" s="106"/>
      <c r="D199" s="106"/>
      <c r="E199">
        <f t="shared" si="3"/>
        <v>196</v>
      </c>
      <c r="F199" t="e">
        <f ca="1">VLOOKUP($E199,Dold_sammanfattning!$A:$K,COLUMN(Dold_sammanfattning!$K:$K),0)</f>
        <v>#N/A</v>
      </c>
    </row>
    <row r="200" spans="1:6" x14ac:dyDescent="0.35">
      <c r="A200" s="106" t="str">
        <f ca="1">IF(IFERROR(VLOOKUP($E200,Dold_sammanfattning!$A:$J,COLUMN(Dold_sammanfattning!$B:$B),0),"")="","",VLOOKUP($E200,Dold_sammanfattning!$A:$J,COLUMN(Dold_sammanfattning!$B:$B),0))</f>
        <v/>
      </c>
      <c r="B200" s="106" t="str">
        <f ca="1">IF(IFERROR(VLOOKUP($E200,Dold_sammanfattning!$A:$J,COLUMN(Dold_sammanfattning!$C:$C),0),"")="","",VLOOKUP($E200,Dold_sammanfattning!$A:$J,COLUMN(Dold_sammanfattning!$C:$C),0))</f>
        <v/>
      </c>
      <c r="C200" s="106"/>
      <c r="D200" s="106"/>
      <c r="E200">
        <f t="shared" si="3"/>
        <v>197</v>
      </c>
      <c r="F200" t="e">
        <f ca="1">VLOOKUP($E200,Dold_sammanfattning!$A:$K,COLUMN(Dold_sammanfattning!$K:$K),0)</f>
        <v>#N/A</v>
      </c>
    </row>
    <row r="201" spans="1:6" x14ac:dyDescent="0.35">
      <c r="A201" s="106" t="str">
        <f ca="1">IF(IFERROR(VLOOKUP($E201,Dold_sammanfattning!$A:$J,COLUMN(Dold_sammanfattning!$B:$B),0),"")="","",VLOOKUP($E201,Dold_sammanfattning!$A:$J,COLUMN(Dold_sammanfattning!$B:$B),0))</f>
        <v/>
      </c>
      <c r="B201" s="106" t="str">
        <f ca="1">IF(IFERROR(VLOOKUP($E201,Dold_sammanfattning!$A:$J,COLUMN(Dold_sammanfattning!$C:$C),0),"")="","",VLOOKUP($E201,Dold_sammanfattning!$A:$J,COLUMN(Dold_sammanfattning!$C:$C),0))</f>
        <v/>
      </c>
      <c r="C201" s="106"/>
      <c r="D201" s="106"/>
      <c r="E201">
        <f t="shared" si="3"/>
        <v>198</v>
      </c>
      <c r="F201" t="e">
        <f ca="1">VLOOKUP($E201,Dold_sammanfattning!$A:$K,COLUMN(Dold_sammanfattning!$K:$K),0)</f>
        <v>#N/A</v>
      </c>
    </row>
    <row r="202" spans="1:6" x14ac:dyDescent="0.35">
      <c r="A202" s="106" t="str">
        <f ca="1">IF(IFERROR(VLOOKUP($E202,Dold_sammanfattning!$A:$J,COLUMN(Dold_sammanfattning!$B:$B),0),"")="","",VLOOKUP($E202,Dold_sammanfattning!$A:$J,COLUMN(Dold_sammanfattning!$B:$B),0))</f>
        <v/>
      </c>
      <c r="B202" s="106" t="str">
        <f ca="1">IF(IFERROR(VLOOKUP($E202,Dold_sammanfattning!$A:$J,COLUMN(Dold_sammanfattning!$C:$C),0),"")="","",VLOOKUP($E202,Dold_sammanfattning!$A:$J,COLUMN(Dold_sammanfattning!$C:$C),0))</f>
        <v/>
      </c>
      <c r="C202" s="106"/>
      <c r="D202" s="106"/>
      <c r="E202">
        <f t="shared" si="3"/>
        <v>199</v>
      </c>
      <c r="F202" t="e">
        <f ca="1">VLOOKUP($E202,Dold_sammanfattning!$A:$K,COLUMN(Dold_sammanfattning!$K:$K),0)</f>
        <v>#N/A</v>
      </c>
    </row>
    <row r="203" spans="1:6" x14ac:dyDescent="0.35">
      <c r="A203" s="106" t="str">
        <f ca="1">IF(IFERROR(VLOOKUP($E203,Dold_sammanfattning!$A:$J,COLUMN(Dold_sammanfattning!$B:$B),0),"")="","",VLOOKUP($E203,Dold_sammanfattning!$A:$J,COLUMN(Dold_sammanfattning!$B:$B),0))</f>
        <v/>
      </c>
      <c r="B203" s="106" t="str">
        <f ca="1">IF(IFERROR(VLOOKUP($E203,Dold_sammanfattning!$A:$J,COLUMN(Dold_sammanfattning!$C:$C),0),"")="","",VLOOKUP($E203,Dold_sammanfattning!$A:$J,COLUMN(Dold_sammanfattning!$C:$C),0))</f>
        <v/>
      </c>
      <c r="C203" s="106"/>
      <c r="D203" s="106"/>
      <c r="E203">
        <f t="shared" si="3"/>
        <v>200</v>
      </c>
      <c r="F203" t="e">
        <f ca="1">VLOOKUP($E203,Dold_sammanfattning!$A:$K,COLUMN(Dold_sammanfattning!$K:$K),0)</f>
        <v>#N/A</v>
      </c>
    </row>
    <row r="204" spans="1:6" x14ac:dyDescent="0.35">
      <c r="A204" s="106" t="str">
        <f ca="1">IF(IFERROR(VLOOKUP($E204,Dold_sammanfattning!$A:$J,COLUMN(Dold_sammanfattning!$B:$B),0),"")="","",VLOOKUP($E204,Dold_sammanfattning!$A:$J,COLUMN(Dold_sammanfattning!$B:$B),0))</f>
        <v/>
      </c>
      <c r="B204" s="106" t="str">
        <f ca="1">IF(IFERROR(VLOOKUP($E204,Dold_sammanfattning!$A:$J,COLUMN(Dold_sammanfattning!$C:$C),0),"")="","",VLOOKUP($E204,Dold_sammanfattning!$A:$J,COLUMN(Dold_sammanfattning!$C:$C),0))</f>
        <v/>
      </c>
      <c r="C204" s="106"/>
      <c r="D204" s="106"/>
      <c r="E204">
        <f t="shared" si="3"/>
        <v>201</v>
      </c>
      <c r="F204" t="e">
        <f ca="1">VLOOKUP($E204,Dold_sammanfattning!$A:$K,COLUMN(Dold_sammanfattning!$K:$K),0)</f>
        <v>#N/A</v>
      </c>
    </row>
    <row r="205" spans="1:6" x14ac:dyDescent="0.35">
      <c r="A205" s="106" t="str">
        <f ca="1">IF(IFERROR(VLOOKUP($E205,Dold_sammanfattning!$A:$J,COLUMN(Dold_sammanfattning!$B:$B),0),"")="","",VLOOKUP($E205,Dold_sammanfattning!$A:$J,COLUMN(Dold_sammanfattning!$B:$B),0))</f>
        <v/>
      </c>
      <c r="B205" s="106" t="str">
        <f ca="1">IF(IFERROR(VLOOKUP($E205,Dold_sammanfattning!$A:$J,COLUMN(Dold_sammanfattning!$C:$C),0),"")="","",VLOOKUP($E205,Dold_sammanfattning!$A:$J,COLUMN(Dold_sammanfattning!$C:$C),0))</f>
        <v/>
      </c>
      <c r="C205" s="106"/>
      <c r="D205" s="106"/>
      <c r="E205">
        <f t="shared" si="3"/>
        <v>202</v>
      </c>
      <c r="F205" t="e">
        <f ca="1">VLOOKUP($E205,Dold_sammanfattning!$A:$K,COLUMN(Dold_sammanfattning!$K:$K),0)</f>
        <v>#N/A</v>
      </c>
    </row>
    <row r="206" spans="1:6" x14ac:dyDescent="0.35">
      <c r="A206" s="106" t="str">
        <f ca="1">IF(IFERROR(VLOOKUP($E206,Dold_sammanfattning!$A:$J,COLUMN(Dold_sammanfattning!$B:$B),0),"")="","",VLOOKUP($E206,Dold_sammanfattning!$A:$J,COLUMN(Dold_sammanfattning!$B:$B),0))</f>
        <v/>
      </c>
      <c r="B206" s="106" t="str">
        <f ca="1">IF(IFERROR(VLOOKUP($E206,Dold_sammanfattning!$A:$J,COLUMN(Dold_sammanfattning!$C:$C),0),"")="","",VLOOKUP($E206,Dold_sammanfattning!$A:$J,COLUMN(Dold_sammanfattning!$C:$C),0))</f>
        <v/>
      </c>
      <c r="C206" s="106"/>
      <c r="D206" s="106"/>
      <c r="E206">
        <f t="shared" si="3"/>
        <v>203</v>
      </c>
      <c r="F206" t="e">
        <f ca="1">VLOOKUP($E206,Dold_sammanfattning!$A:$K,COLUMN(Dold_sammanfattning!$K:$K),0)</f>
        <v>#N/A</v>
      </c>
    </row>
    <row r="207" spans="1:6" x14ac:dyDescent="0.35">
      <c r="A207" s="106" t="str">
        <f ca="1">IF(IFERROR(VLOOKUP($E207,Dold_sammanfattning!$A:$J,COLUMN(Dold_sammanfattning!$B:$B),0),"")="","",VLOOKUP($E207,Dold_sammanfattning!$A:$J,COLUMN(Dold_sammanfattning!$B:$B),0))</f>
        <v/>
      </c>
      <c r="B207" s="106" t="str">
        <f ca="1">IF(IFERROR(VLOOKUP($E207,Dold_sammanfattning!$A:$J,COLUMN(Dold_sammanfattning!$C:$C),0),"")="","",VLOOKUP($E207,Dold_sammanfattning!$A:$J,COLUMN(Dold_sammanfattning!$C:$C),0))</f>
        <v/>
      </c>
      <c r="C207" s="106"/>
      <c r="D207" s="106"/>
      <c r="E207">
        <f t="shared" si="3"/>
        <v>204</v>
      </c>
      <c r="F207" t="e">
        <f ca="1">VLOOKUP($E207,Dold_sammanfattning!$A:$K,COLUMN(Dold_sammanfattning!$K:$K),0)</f>
        <v>#N/A</v>
      </c>
    </row>
    <row r="208" spans="1:6" x14ac:dyDescent="0.35">
      <c r="A208" s="106" t="str">
        <f ca="1">IF(IFERROR(VLOOKUP($E208,Dold_sammanfattning!$A:$J,COLUMN(Dold_sammanfattning!$B:$B),0),"")="","",VLOOKUP($E208,Dold_sammanfattning!$A:$J,COLUMN(Dold_sammanfattning!$B:$B),0))</f>
        <v/>
      </c>
      <c r="B208" s="106" t="str">
        <f ca="1">IF(IFERROR(VLOOKUP($E208,Dold_sammanfattning!$A:$J,COLUMN(Dold_sammanfattning!$C:$C),0),"")="","",VLOOKUP($E208,Dold_sammanfattning!$A:$J,COLUMN(Dold_sammanfattning!$C:$C),0))</f>
        <v/>
      </c>
      <c r="C208" s="106"/>
      <c r="D208" s="106"/>
      <c r="E208">
        <f t="shared" si="3"/>
        <v>205</v>
      </c>
      <c r="F208" t="e">
        <f ca="1">VLOOKUP($E208,Dold_sammanfattning!$A:$K,COLUMN(Dold_sammanfattning!$K:$K),0)</f>
        <v>#N/A</v>
      </c>
    </row>
    <row r="209" spans="1:6" x14ac:dyDescent="0.35">
      <c r="A209" s="106" t="str">
        <f ca="1">IF(IFERROR(VLOOKUP($E209,Dold_sammanfattning!$A:$J,COLUMN(Dold_sammanfattning!$B:$B),0),"")="","",VLOOKUP($E209,Dold_sammanfattning!$A:$J,COLUMN(Dold_sammanfattning!$B:$B),0))</f>
        <v/>
      </c>
      <c r="B209" s="106" t="str">
        <f ca="1">IF(IFERROR(VLOOKUP($E209,Dold_sammanfattning!$A:$J,COLUMN(Dold_sammanfattning!$C:$C),0),"")="","",VLOOKUP($E209,Dold_sammanfattning!$A:$J,COLUMN(Dold_sammanfattning!$C:$C),0))</f>
        <v/>
      </c>
      <c r="C209" s="106"/>
      <c r="D209" s="106"/>
      <c r="E209">
        <f t="shared" si="3"/>
        <v>206</v>
      </c>
      <c r="F209" t="e">
        <f ca="1">VLOOKUP($E209,Dold_sammanfattning!$A:$K,COLUMN(Dold_sammanfattning!$K:$K),0)</f>
        <v>#N/A</v>
      </c>
    </row>
    <row r="210" spans="1:6" x14ac:dyDescent="0.35">
      <c r="A210" s="106" t="str">
        <f ca="1">IF(IFERROR(VLOOKUP($E210,Dold_sammanfattning!$A:$J,COLUMN(Dold_sammanfattning!$B:$B),0),"")="","",VLOOKUP($E210,Dold_sammanfattning!$A:$J,COLUMN(Dold_sammanfattning!$B:$B),0))</f>
        <v/>
      </c>
      <c r="B210" s="106" t="str">
        <f ca="1">IF(IFERROR(VLOOKUP($E210,Dold_sammanfattning!$A:$J,COLUMN(Dold_sammanfattning!$C:$C),0),"")="","",VLOOKUP($E210,Dold_sammanfattning!$A:$J,COLUMN(Dold_sammanfattning!$C:$C),0))</f>
        <v/>
      </c>
      <c r="C210" s="106"/>
      <c r="D210" s="106"/>
      <c r="E210">
        <f t="shared" si="3"/>
        <v>207</v>
      </c>
      <c r="F210" t="e">
        <f ca="1">VLOOKUP($E210,Dold_sammanfattning!$A:$K,COLUMN(Dold_sammanfattning!$K:$K),0)</f>
        <v>#N/A</v>
      </c>
    </row>
    <row r="211" spans="1:6" x14ac:dyDescent="0.35">
      <c r="A211" s="106" t="str">
        <f ca="1">IF(IFERROR(VLOOKUP($E211,Dold_sammanfattning!$A:$J,COLUMN(Dold_sammanfattning!$B:$B),0),"")="","",VLOOKUP($E211,Dold_sammanfattning!$A:$J,COLUMN(Dold_sammanfattning!$B:$B),0))</f>
        <v/>
      </c>
      <c r="B211" s="106" t="str">
        <f ca="1">IF(IFERROR(VLOOKUP($E211,Dold_sammanfattning!$A:$J,COLUMN(Dold_sammanfattning!$C:$C),0),"")="","",VLOOKUP($E211,Dold_sammanfattning!$A:$J,COLUMN(Dold_sammanfattning!$C:$C),0))</f>
        <v/>
      </c>
      <c r="C211" s="106"/>
      <c r="D211" s="106"/>
      <c r="E211">
        <f t="shared" si="3"/>
        <v>208</v>
      </c>
      <c r="F211" t="e">
        <f ca="1">VLOOKUP($E211,Dold_sammanfattning!$A:$K,COLUMN(Dold_sammanfattning!$K:$K),0)</f>
        <v>#N/A</v>
      </c>
    </row>
    <row r="212" spans="1:6" x14ac:dyDescent="0.35">
      <c r="A212" s="106" t="str">
        <f ca="1">IF(IFERROR(VLOOKUP($E212,Dold_sammanfattning!$A:$J,COLUMN(Dold_sammanfattning!$B:$B),0),"")="","",VLOOKUP($E212,Dold_sammanfattning!$A:$J,COLUMN(Dold_sammanfattning!$B:$B),0))</f>
        <v/>
      </c>
      <c r="B212" s="106" t="str">
        <f ca="1">IF(IFERROR(VLOOKUP($E212,Dold_sammanfattning!$A:$J,COLUMN(Dold_sammanfattning!$C:$C),0),"")="","",VLOOKUP($E212,Dold_sammanfattning!$A:$J,COLUMN(Dold_sammanfattning!$C:$C),0))</f>
        <v/>
      </c>
      <c r="C212" s="106"/>
      <c r="D212" s="106"/>
      <c r="E212">
        <f t="shared" si="3"/>
        <v>209</v>
      </c>
      <c r="F212" t="e">
        <f ca="1">VLOOKUP($E212,Dold_sammanfattning!$A:$K,COLUMN(Dold_sammanfattning!$K:$K),0)</f>
        <v>#N/A</v>
      </c>
    </row>
    <row r="213" spans="1:6" x14ac:dyDescent="0.35">
      <c r="A213" s="106" t="str">
        <f ca="1">IF(IFERROR(VLOOKUP($E213,Dold_sammanfattning!$A:$J,COLUMN(Dold_sammanfattning!$B:$B),0),"")="","",VLOOKUP($E213,Dold_sammanfattning!$A:$J,COLUMN(Dold_sammanfattning!$B:$B),0))</f>
        <v/>
      </c>
      <c r="B213" s="106" t="str">
        <f ca="1">IF(IFERROR(VLOOKUP($E213,Dold_sammanfattning!$A:$J,COLUMN(Dold_sammanfattning!$C:$C),0),"")="","",VLOOKUP($E213,Dold_sammanfattning!$A:$J,COLUMN(Dold_sammanfattning!$C:$C),0))</f>
        <v/>
      </c>
      <c r="C213" s="106"/>
      <c r="D213" s="106"/>
      <c r="E213">
        <f t="shared" si="3"/>
        <v>210</v>
      </c>
      <c r="F213" t="e">
        <f ca="1">VLOOKUP($E213,Dold_sammanfattning!$A:$K,COLUMN(Dold_sammanfattning!$K:$K),0)</f>
        <v>#N/A</v>
      </c>
    </row>
    <row r="214" spans="1:6" x14ac:dyDescent="0.35">
      <c r="A214" s="106" t="str">
        <f ca="1">IF(IFERROR(VLOOKUP($E214,Dold_sammanfattning!$A:$J,COLUMN(Dold_sammanfattning!$B:$B),0),"")="","",VLOOKUP($E214,Dold_sammanfattning!$A:$J,COLUMN(Dold_sammanfattning!$B:$B),0))</f>
        <v/>
      </c>
      <c r="B214" s="106" t="str">
        <f ca="1">IF(IFERROR(VLOOKUP($E214,Dold_sammanfattning!$A:$J,COLUMN(Dold_sammanfattning!$C:$C),0),"")="","",VLOOKUP($E214,Dold_sammanfattning!$A:$J,COLUMN(Dold_sammanfattning!$C:$C),0))</f>
        <v/>
      </c>
      <c r="C214" s="106"/>
      <c r="D214" s="106"/>
      <c r="E214">
        <f t="shared" si="3"/>
        <v>211</v>
      </c>
      <c r="F214" t="e">
        <f ca="1">VLOOKUP($E214,Dold_sammanfattning!$A:$K,COLUMN(Dold_sammanfattning!$K:$K),0)</f>
        <v>#N/A</v>
      </c>
    </row>
    <row r="215" spans="1:6" x14ac:dyDescent="0.35">
      <c r="A215" s="106" t="str">
        <f ca="1">IF(IFERROR(VLOOKUP($E215,Dold_sammanfattning!$A:$J,COLUMN(Dold_sammanfattning!$B:$B),0),"")="","",VLOOKUP($E215,Dold_sammanfattning!$A:$J,COLUMN(Dold_sammanfattning!$B:$B),0))</f>
        <v/>
      </c>
      <c r="B215" s="106" t="str">
        <f ca="1">IF(IFERROR(VLOOKUP($E215,Dold_sammanfattning!$A:$J,COLUMN(Dold_sammanfattning!$C:$C),0),"")="","",VLOOKUP($E215,Dold_sammanfattning!$A:$J,COLUMN(Dold_sammanfattning!$C:$C),0))</f>
        <v/>
      </c>
      <c r="C215" s="106"/>
      <c r="D215" s="106"/>
      <c r="E215">
        <f t="shared" si="3"/>
        <v>212</v>
      </c>
      <c r="F215" t="e">
        <f ca="1">VLOOKUP($E215,Dold_sammanfattning!$A:$K,COLUMN(Dold_sammanfattning!$K:$K),0)</f>
        <v>#N/A</v>
      </c>
    </row>
    <row r="216" spans="1:6" x14ac:dyDescent="0.35">
      <c r="A216" s="106" t="str">
        <f ca="1">IF(IFERROR(VLOOKUP($E216,Dold_sammanfattning!$A:$J,COLUMN(Dold_sammanfattning!$B:$B),0),"")="","",VLOOKUP($E216,Dold_sammanfattning!$A:$J,COLUMN(Dold_sammanfattning!$B:$B),0))</f>
        <v/>
      </c>
      <c r="B216" s="106" t="str">
        <f ca="1">IF(IFERROR(VLOOKUP($E216,Dold_sammanfattning!$A:$J,COLUMN(Dold_sammanfattning!$C:$C),0),"")="","",VLOOKUP($E216,Dold_sammanfattning!$A:$J,COLUMN(Dold_sammanfattning!$C:$C),0))</f>
        <v/>
      </c>
      <c r="C216" s="106"/>
      <c r="D216" s="106"/>
      <c r="E216">
        <f t="shared" si="3"/>
        <v>213</v>
      </c>
      <c r="F216" t="e">
        <f ca="1">VLOOKUP($E216,Dold_sammanfattning!$A:$K,COLUMN(Dold_sammanfattning!$K:$K),0)</f>
        <v>#N/A</v>
      </c>
    </row>
    <row r="217" spans="1:6" x14ac:dyDescent="0.35">
      <c r="A217" s="106" t="str">
        <f ca="1">IF(IFERROR(VLOOKUP($E217,Dold_sammanfattning!$A:$J,COLUMN(Dold_sammanfattning!$B:$B),0),"")="","",VLOOKUP($E217,Dold_sammanfattning!$A:$J,COLUMN(Dold_sammanfattning!$B:$B),0))</f>
        <v/>
      </c>
      <c r="B217" s="106" t="str">
        <f ca="1">IF(IFERROR(VLOOKUP($E217,Dold_sammanfattning!$A:$J,COLUMN(Dold_sammanfattning!$C:$C),0),"")="","",VLOOKUP($E217,Dold_sammanfattning!$A:$J,COLUMN(Dold_sammanfattning!$C:$C),0))</f>
        <v/>
      </c>
      <c r="C217" s="106"/>
      <c r="D217" s="106"/>
      <c r="E217">
        <f t="shared" si="3"/>
        <v>214</v>
      </c>
      <c r="F217" t="e">
        <f ca="1">VLOOKUP($E217,Dold_sammanfattning!$A:$K,COLUMN(Dold_sammanfattning!$K:$K),0)</f>
        <v>#N/A</v>
      </c>
    </row>
    <row r="218" spans="1:6" x14ac:dyDescent="0.35">
      <c r="A218" s="106" t="str">
        <f ca="1">IF(IFERROR(VLOOKUP($E218,Dold_sammanfattning!$A:$J,COLUMN(Dold_sammanfattning!$B:$B),0),"")="","",VLOOKUP($E218,Dold_sammanfattning!$A:$J,COLUMN(Dold_sammanfattning!$B:$B),0))</f>
        <v/>
      </c>
      <c r="B218" s="106" t="str">
        <f ca="1">IF(IFERROR(VLOOKUP($E218,Dold_sammanfattning!$A:$J,COLUMN(Dold_sammanfattning!$C:$C),0),"")="","",VLOOKUP($E218,Dold_sammanfattning!$A:$J,COLUMN(Dold_sammanfattning!$C:$C),0))</f>
        <v/>
      </c>
      <c r="C218" s="106"/>
      <c r="D218" s="106"/>
      <c r="E218">
        <f t="shared" si="3"/>
        <v>215</v>
      </c>
      <c r="F218" t="e">
        <f ca="1">VLOOKUP($E218,Dold_sammanfattning!$A:$K,COLUMN(Dold_sammanfattning!$K:$K),0)</f>
        <v>#N/A</v>
      </c>
    </row>
    <row r="219" spans="1:6" x14ac:dyDescent="0.35">
      <c r="A219" s="106" t="str">
        <f ca="1">IF(IFERROR(VLOOKUP($E219,Dold_sammanfattning!$A:$J,COLUMN(Dold_sammanfattning!$B:$B),0),"")="","",VLOOKUP($E219,Dold_sammanfattning!$A:$J,COLUMN(Dold_sammanfattning!$B:$B),0))</f>
        <v/>
      </c>
      <c r="B219" s="106" t="str">
        <f ca="1">IF(IFERROR(VLOOKUP($E219,Dold_sammanfattning!$A:$J,COLUMN(Dold_sammanfattning!$C:$C),0),"")="","",VLOOKUP($E219,Dold_sammanfattning!$A:$J,COLUMN(Dold_sammanfattning!$C:$C),0))</f>
        <v/>
      </c>
      <c r="C219" s="106"/>
      <c r="D219" s="106"/>
      <c r="E219">
        <f t="shared" si="3"/>
        <v>216</v>
      </c>
      <c r="F219" t="e">
        <f ca="1">VLOOKUP($E219,Dold_sammanfattning!$A:$K,COLUMN(Dold_sammanfattning!$K:$K),0)</f>
        <v>#N/A</v>
      </c>
    </row>
    <row r="220" spans="1:6" x14ac:dyDescent="0.35">
      <c r="A220" s="106" t="str">
        <f ca="1">IF(IFERROR(VLOOKUP($E220,Dold_sammanfattning!$A:$J,COLUMN(Dold_sammanfattning!$B:$B),0),"")="","",VLOOKUP($E220,Dold_sammanfattning!$A:$J,COLUMN(Dold_sammanfattning!$B:$B),0))</f>
        <v/>
      </c>
      <c r="B220" s="106" t="str">
        <f ca="1">IF(IFERROR(VLOOKUP($E220,Dold_sammanfattning!$A:$J,COLUMN(Dold_sammanfattning!$C:$C),0),"")="","",VLOOKUP($E220,Dold_sammanfattning!$A:$J,COLUMN(Dold_sammanfattning!$C:$C),0))</f>
        <v/>
      </c>
      <c r="C220" s="106"/>
      <c r="D220" s="106"/>
      <c r="E220">
        <f t="shared" si="3"/>
        <v>217</v>
      </c>
      <c r="F220" t="e">
        <f ca="1">VLOOKUP($E220,Dold_sammanfattning!$A:$K,COLUMN(Dold_sammanfattning!$K:$K),0)</f>
        <v>#N/A</v>
      </c>
    </row>
    <row r="221" spans="1:6" x14ac:dyDescent="0.35">
      <c r="A221" s="106" t="str">
        <f ca="1">IF(IFERROR(VLOOKUP($E221,Dold_sammanfattning!$A:$J,COLUMN(Dold_sammanfattning!$B:$B),0),"")="","",VLOOKUP($E221,Dold_sammanfattning!$A:$J,COLUMN(Dold_sammanfattning!$B:$B),0))</f>
        <v/>
      </c>
      <c r="B221" s="106" t="str">
        <f ca="1">IF(IFERROR(VLOOKUP($E221,Dold_sammanfattning!$A:$J,COLUMN(Dold_sammanfattning!$C:$C),0),"")="","",VLOOKUP($E221,Dold_sammanfattning!$A:$J,COLUMN(Dold_sammanfattning!$C:$C),0))</f>
        <v/>
      </c>
      <c r="C221" s="106"/>
      <c r="D221" s="106"/>
      <c r="E221">
        <f t="shared" si="3"/>
        <v>218</v>
      </c>
      <c r="F221" t="e">
        <f ca="1">VLOOKUP($E221,Dold_sammanfattning!$A:$K,COLUMN(Dold_sammanfattning!$K:$K),0)</f>
        <v>#N/A</v>
      </c>
    </row>
    <row r="222" spans="1:6" x14ac:dyDescent="0.35">
      <c r="A222" s="106" t="str">
        <f ca="1">IF(IFERROR(VLOOKUP($E222,Dold_sammanfattning!$A:$J,COLUMN(Dold_sammanfattning!$B:$B),0),"")="","",VLOOKUP($E222,Dold_sammanfattning!$A:$J,COLUMN(Dold_sammanfattning!$B:$B),0))</f>
        <v/>
      </c>
      <c r="B222" s="106" t="str">
        <f ca="1">IF(IFERROR(VLOOKUP($E222,Dold_sammanfattning!$A:$J,COLUMN(Dold_sammanfattning!$C:$C),0),"")="","",VLOOKUP($E222,Dold_sammanfattning!$A:$J,COLUMN(Dold_sammanfattning!$C:$C),0))</f>
        <v/>
      </c>
      <c r="C222" s="106"/>
      <c r="D222" s="106"/>
      <c r="E222">
        <f t="shared" si="3"/>
        <v>219</v>
      </c>
      <c r="F222" t="e">
        <f ca="1">VLOOKUP($E222,Dold_sammanfattning!$A:$K,COLUMN(Dold_sammanfattning!$K:$K),0)</f>
        <v>#N/A</v>
      </c>
    </row>
    <row r="223" spans="1:6" x14ac:dyDescent="0.35">
      <c r="A223" s="106" t="str">
        <f ca="1">IF(IFERROR(VLOOKUP($E223,Dold_sammanfattning!$A:$J,COLUMN(Dold_sammanfattning!$B:$B),0),"")="","",VLOOKUP($E223,Dold_sammanfattning!$A:$J,COLUMN(Dold_sammanfattning!$B:$B),0))</f>
        <v/>
      </c>
      <c r="B223" s="106" t="str">
        <f ca="1">IF(IFERROR(VLOOKUP($E223,Dold_sammanfattning!$A:$J,COLUMN(Dold_sammanfattning!$C:$C),0),"")="","",VLOOKUP($E223,Dold_sammanfattning!$A:$J,COLUMN(Dold_sammanfattning!$C:$C),0))</f>
        <v/>
      </c>
      <c r="C223" s="106"/>
      <c r="D223" s="106"/>
      <c r="E223">
        <f t="shared" si="3"/>
        <v>220</v>
      </c>
      <c r="F223" t="e">
        <f ca="1">VLOOKUP($E223,Dold_sammanfattning!$A:$K,COLUMN(Dold_sammanfattning!$K:$K),0)</f>
        <v>#N/A</v>
      </c>
    </row>
    <row r="224" spans="1:6" x14ac:dyDescent="0.35">
      <c r="A224" s="106" t="str">
        <f ca="1">IF(IFERROR(VLOOKUP($E224,Dold_sammanfattning!$A:$J,COLUMN(Dold_sammanfattning!$B:$B),0),"")="","",VLOOKUP($E224,Dold_sammanfattning!$A:$J,COLUMN(Dold_sammanfattning!$B:$B),0))</f>
        <v/>
      </c>
      <c r="B224" s="106" t="str">
        <f ca="1">IF(IFERROR(VLOOKUP($E224,Dold_sammanfattning!$A:$J,COLUMN(Dold_sammanfattning!$C:$C),0),"")="","",VLOOKUP($E224,Dold_sammanfattning!$A:$J,COLUMN(Dold_sammanfattning!$C:$C),0))</f>
        <v/>
      </c>
      <c r="C224" s="106"/>
      <c r="D224" s="106"/>
      <c r="E224">
        <f t="shared" si="3"/>
        <v>221</v>
      </c>
      <c r="F224" t="e">
        <f ca="1">VLOOKUP($E224,Dold_sammanfattning!$A:$K,COLUMN(Dold_sammanfattning!$K:$K),0)</f>
        <v>#N/A</v>
      </c>
    </row>
    <row r="225" spans="1:6" x14ac:dyDescent="0.35">
      <c r="A225" s="106" t="str">
        <f ca="1">IF(IFERROR(VLOOKUP($E225,Dold_sammanfattning!$A:$J,COLUMN(Dold_sammanfattning!$B:$B),0),"")="","",VLOOKUP($E225,Dold_sammanfattning!$A:$J,COLUMN(Dold_sammanfattning!$B:$B),0))</f>
        <v/>
      </c>
      <c r="B225" s="106" t="str">
        <f ca="1">IF(IFERROR(VLOOKUP($E225,Dold_sammanfattning!$A:$J,COLUMN(Dold_sammanfattning!$C:$C),0),"")="","",VLOOKUP($E225,Dold_sammanfattning!$A:$J,COLUMN(Dold_sammanfattning!$C:$C),0))</f>
        <v/>
      </c>
      <c r="C225" s="106"/>
      <c r="D225" s="106"/>
      <c r="E225">
        <f t="shared" si="3"/>
        <v>222</v>
      </c>
      <c r="F225" t="e">
        <f ca="1">VLOOKUP($E225,Dold_sammanfattning!$A:$K,COLUMN(Dold_sammanfattning!$K:$K),0)</f>
        <v>#N/A</v>
      </c>
    </row>
    <row r="226" spans="1:6" x14ac:dyDescent="0.35">
      <c r="A226" s="106" t="str">
        <f ca="1">IF(IFERROR(VLOOKUP($E226,Dold_sammanfattning!$A:$J,COLUMN(Dold_sammanfattning!$B:$B),0),"")="","",VLOOKUP($E226,Dold_sammanfattning!$A:$J,COLUMN(Dold_sammanfattning!$B:$B),0))</f>
        <v/>
      </c>
      <c r="B226" s="106" t="str">
        <f ca="1">IF(IFERROR(VLOOKUP($E226,Dold_sammanfattning!$A:$J,COLUMN(Dold_sammanfattning!$C:$C),0),"")="","",VLOOKUP($E226,Dold_sammanfattning!$A:$J,COLUMN(Dold_sammanfattning!$C:$C),0))</f>
        <v/>
      </c>
      <c r="C226" s="106"/>
      <c r="D226" s="106"/>
      <c r="E226">
        <f t="shared" si="3"/>
        <v>223</v>
      </c>
      <c r="F226" t="e">
        <f ca="1">VLOOKUP($E226,Dold_sammanfattning!$A:$K,COLUMN(Dold_sammanfattning!$K:$K),0)</f>
        <v>#N/A</v>
      </c>
    </row>
    <row r="227" spans="1:6" x14ac:dyDescent="0.35">
      <c r="A227" s="106" t="str">
        <f ca="1">IF(IFERROR(VLOOKUP($E227,Dold_sammanfattning!$A:$J,COLUMN(Dold_sammanfattning!$B:$B),0),"")="","",VLOOKUP($E227,Dold_sammanfattning!$A:$J,COLUMN(Dold_sammanfattning!$B:$B),0))</f>
        <v/>
      </c>
      <c r="B227" s="106" t="str">
        <f ca="1">IF(IFERROR(VLOOKUP($E227,Dold_sammanfattning!$A:$J,COLUMN(Dold_sammanfattning!$C:$C),0),"")="","",VLOOKUP($E227,Dold_sammanfattning!$A:$J,COLUMN(Dold_sammanfattning!$C:$C),0))</f>
        <v/>
      </c>
      <c r="C227" s="106"/>
      <c r="D227" s="106"/>
      <c r="E227">
        <f t="shared" si="3"/>
        <v>224</v>
      </c>
      <c r="F227" t="e">
        <f ca="1">VLOOKUP($E227,Dold_sammanfattning!$A:$K,COLUMN(Dold_sammanfattning!$K:$K),0)</f>
        <v>#N/A</v>
      </c>
    </row>
    <row r="228" spans="1:6" x14ac:dyDescent="0.35">
      <c r="A228" s="106" t="str">
        <f ca="1">IF(IFERROR(VLOOKUP($E228,Dold_sammanfattning!$A:$J,COLUMN(Dold_sammanfattning!$B:$B),0),"")="","",VLOOKUP($E228,Dold_sammanfattning!$A:$J,COLUMN(Dold_sammanfattning!$B:$B),0))</f>
        <v/>
      </c>
      <c r="B228" s="106" t="str">
        <f ca="1">IF(IFERROR(VLOOKUP($E228,Dold_sammanfattning!$A:$J,COLUMN(Dold_sammanfattning!$C:$C),0),"")="","",VLOOKUP($E228,Dold_sammanfattning!$A:$J,COLUMN(Dold_sammanfattning!$C:$C),0))</f>
        <v/>
      </c>
      <c r="C228" s="106"/>
      <c r="D228" s="106"/>
      <c r="E228">
        <f t="shared" si="3"/>
        <v>225</v>
      </c>
      <c r="F228" t="e">
        <f ca="1">VLOOKUP($E228,Dold_sammanfattning!$A:$K,COLUMN(Dold_sammanfattning!$K:$K),0)</f>
        <v>#N/A</v>
      </c>
    </row>
    <row r="229" spans="1:6" x14ac:dyDescent="0.35">
      <c r="A229" s="106" t="str">
        <f ca="1">IF(IFERROR(VLOOKUP($E229,Dold_sammanfattning!$A:$J,COLUMN(Dold_sammanfattning!$B:$B),0),"")="","",VLOOKUP($E229,Dold_sammanfattning!$A:$J,COLUMN(Dold_sammanfattning!$B:$B),0))</f>
        <v/>
      </c>
      <c r="B229" s="106" t="str">
        <f ca="1">IF(IFERROR(VLOOKUP($E229,Dold_sammanfattning!$A:$J,COLUMN(Dold_sammanfattning!$C:$C),0),"")="","",VLOOKUP($E229,Dold_sammanfattning!$A:$J,COLUMN(Dold_sammanfattning!$C:$C),0))</f>
        <v/>
      </c>
      <c r="C229" s="106"/>
      <c r="D229" s="106"/>
      <c r="E229">
        <f t="shared" si="3"/>
        <v>226</v>
      </c>
      <c r="F229" t="e">
        <f ca="1">VLOOKUP($E229,Dold_sammanfattning!$A:$K,COLUMN(Dold_sammanfattning!$K:$K),0)</f>
        <v>#N/A</v>
      </c>
    </row>
    <row r="230" spans="1:6" x14ac:dyDescent="0.35">
      <c r="A230" s="106" t="str">
        <f ca="1">IF(IFERROR(VLOOKUP($E230,Dold_sammanfattning!$A:$J,COLUMN(Dold_sammanfattning!$B:$B),0),"")="","",VLOOKUP($E230,Dold_sammanfattning!$A:$J,COLUMN(Dold_sammanfattning!$B:$B),0))</f>
        <v/>
      </c>
      <c r="B230" s="106" t="str">
        <f ca="1">IF(IFERROR(VLOOKUP($E230,Dold_sammanfattning!$A:$J,COLUMN(Dold_sammanfattning!$C:$C),0),"")="","",VLOOKUP($E230,Dold_sammanfattning!$A:$J,COLUMN(Dold_sammanfattning!$C:$C),0))</f>
        <v/>
      </c>
      <c r="C230" s="106"/>
      <c r="D230" s="106"/>
      <c r="E230">
        <f t="shared" si="3"/>
        <v>227</v>
      </c>
      <c r="F230" t="e">
        <f ca="1">VLOOKUP($E230,Dold_sammanfattning!$A:$K,COLUMN(Dold_sammanfattning!$K:$K),0)</f>
        <v>#N/A</v>
      </c>
    </row>
    <row r="231" spans="1:6" x14ac:dyDescent="0.35">
      <c r="A231" s="106" t="str">
        <f ca="1">IF(IFERROR(VLOOKUP($E231,Dold_sammanfattning!$A:$J,COLUMN(Dold_sammanfattning!$B:$B),0),"")="","",VLOOKUP($E231,Dold_sammanfattning!$A:$J,COLUMN(Dold_sammanfattning!$B:$B),0))</f>
        <v/>
      </c>
      <c r="B231" s="106" t="str">
        <f ca="1">IF(IFERROR(VLOOKUP($E231,Dold_sammanfattning!$A:$J,COLUMN(Dold_sammanfattning!$C:$C),0),"")="","",VLOOKUP($E231,Dold_sammanfattning!$A:$J,COLUMN(Dold_sammanfattning!$C:$C),0))</f>
        <v/>
      </c>
      <c r="C231" s="106"/>
      <c r="D231" s="106"/>
      <c r="E231">
        <f t="shared" si="3"/>
        <v>228</v>
      </c>
      <c r="F231" t="e">
        <f ca="1">VLOOKUP($E231,Dold_sammanfattning!$A:$K,COLUMN(Dold_sammanfattning!$K:$K),0)</f>
        <v>#N/A</v>
      </c>
    </row>
    <row r="232" spans="1:6" x14ac:dyDescent="0.35">
      <c r="A232" s="106" t="str">
        <f ca="1">IF(IFERROR(VLOOKUP($E232,Dold_sammanfattning!$A:$J,COLUMN(Dold_sammanfattning!$B:$B),0),"")="","",VLOOKUP($E232,Dold_sammanfattning!$A:$J,COLUMN(Dold_sammanfattning!$B:$B),0))</f>
        <v/>
      </c>
      <c r="B232" s="106" t="str">
        <f ca="1">IF(IFERROR(VLOOKUP($E232,Dold_sammanfattning!$A:$J,COLUMN(Dold_sammanfattning!$C:$C),0),"")="","",VLOOKUP($E232,Dold_sammanfattning!$A:$J,COLUMN(Dold_sammanfattning!$C:$C),0))</f>
        <v/>
      </c>
      <c r="C232" s="106"/>
      <c r="D232" s="106"/>
      <c r="E232">
        <f t="shared" si="3"/>
        <v>229</v>
      </c>
      <c r="F232" t="e">
        <f ca="1">VLOOKUP($E232,Dold_sammanfattning!$A:$K,COLUMN(Dold_sammanfattning!$K:$K),0)</f>
        <v>#N/A</v>
      </c>
    </row>
    <row r="233" spans="1:6" x14ac:dyDescent="0.35">
      <c r="A233" s="106" t="str">
        <f ca="1">IF(IFERROR(VLOOKUP($E233,Dold_sammanfattning!$A:$J,COLUMN(Dold_sammanfattning!$B:$B),0),"")="","",VLOOKUP($E233,Dold_sammanfattning!$A:$J,COLUMN(Dold_sammanfattning!$B:$B),0))</f>
        <v/>
      </c>
      <c r="B233" s="106" t="str">
        <f ca="1">IF(IFERROR(VLOOKUP($E233,Dold_sammanfattning!$A:$J,COLUMN(Dold_sammanfattning!$C:$C),0),"")="","",VLOOKUP($E233,Dold_sammanfattning!$A:$J,COLUMN(Dold_sammanfattning!$C:$C),0))</f>
        <v/>
      </c>
      <c r="C233" s="106"/>
      <c r="D233" s="106"/>
      <c r="E233">
        <f t="shared" si="3"/>
        <v>230</v>
      </c>
      <c r="F233" t="e">
        <f ca="1">VLOOKUP($E233,Dold_sammanfattning!$A:$K,COLUMN(Dold_sammanfattning!$K:$K),0)</f>
        <v>#N/A</v>
      </c>
    </row>
    <row r="234" spans="1:6" x14ac:dyDescent="0.35">
      <c r="A234" s="106" t="str">
        <f ca="1">IF(IFERROR(VLOOKUP($E234,Dold_sammanfattning!$A:$J,COLUMN(Dold_sammanfattning!$B:$B),0),"")="","",VLOOKUP($E234,Dold_sammanfattning!$A:$J,COLUMN(Dold_sammanfattning!$B:$B),0))</f>
        <v/>
      </c>
      <c r="B234" s="106" t="str">
        <f ca="1">IF(IFERROR(VLOOKUP($E234,Dold_sammanfattning!$A:$J,COLUMN(Dold_sammanfattning!$C:$C),0),"")="","",VLOOKUP($E234,Dold_sammanfattning!$A:$J,COLUMN(Dold_sammanfattning!$C:$C),0))</f>
        <v/>
      </c>
      <c r="C234" s="106"/>
      <c r="D234" s="106"/>
      <c r="E234">
        <f t="shared" si="3"/>
        <v>231</v>
      </c>
      <c r="F234" t="e">
        <f ca="1">VLOOKUP($E234,Dold_sammanfattning!$A:$K,COLUMN(Dold_sammanfattning!$K:$K),0)</f>
        <v>#N/A</v>
      </c>
    </row>
    <row r="235" spans="1:6" x14ac:dyDescent="0.35">
      <c r="A235" s="106" t="str">
        <f ca="1">IF(IFERROR(VLOOKUP($E235,Dold_sammanfattning!$A:$J,COLUMN(Dold_sammanfattning!$B:$B),0),"")="","",VLOOKUP($E235,Dold_sammanfattning!$A:$J,COLUMN(Dold_sammanfattning!$B:$B),0))</f>
        <v/>
      </c>
      <c r="B235" s="106" t="str">
        <f ca="1">IF(IFERROR(VLOOKUP($E235,Dold_sammanfattning!$A:$J,COLUMN(Dold_sammanfattning!$C:$C),0),"")="","",VLOOKUP($E235,Dold_sammanfattning!$A:$J,COLUMN(Dold_sammanfattning!$C:$C),0))</f>
        <v/>
      </c>
      <c r="C235" s="106"/>
      <c r="D235" s="106"/>
      <c r="E235">
        <f t="shared" si="3"/>
        <v>232</v>
      </c>
      <c r="F235" t="e">
        <f ca="1">VLOOKUP($E235,Dold_sammanfattning!$A:$K,COLUMN(Dold_sammanfattning!$K:$K),0)</f>
        <v>#N/A</v>
      </c>
    </row>
    <row r="236" spans="1:6" x14ac:dyDescent="0.35">
      <c r="A236" s="106" t="str">
        <f ca="1">IF(IFERROR(VLOOKUP($E236,Dold_sammanfattning!$A:$J,COLUMN(Dold_sammanfattning!$B:$B),0),"")="","",VLOOKUP($E236,Dold_sammanfattning!$A:$J,COLUMN(Dold_sammanfattning!$B:$B),0))</f>
        <v/>
      </c>
      <c r="B236" s="106" t="str">
        <f ca="1">IF(IFERROR(VLOOKUP($E236,Dold_sammanfattning!$A:$J,COLUMN(Dold_sammanfattning!$C:$C),0),"")="","",VLOOKUP($E236,Dold_sammanfattning!$A:$J,COLUMN(Dold_sammanfattning!$C:$C),0))</f>
        <v/>
      </c>
      <c r="C236" s="106"/>
      <c r="D236" s="106"/>
      <c r="E236">
        <f t="shared" si="3"/>
        <v>233</v>
      </c>
      <c r="F236" t="e">
        <f ca="1">VLOOKUP($E236,Dold_sammanfattning!$A:$K,COLUMN(Dold_sammanfattning!$K:$K),0)</f>
        <v>#N/A</v>
      </c>
    </row>
    <row r="237" spans="1:6" x14ac:dyDescent="0.35">
      <c r="A237" s="106" t="str">
        <f ca="1">IF(IFERROR(VLOOKUP($E237,Dold_sammanfattning!$A:$J,COLUMN(Dold_sammanfattning!$B:$B),0),"")="","",VLOOKUP($E237,Dold_sammanfattning!$A:$J,COLUMN(Dold_sammanfattning!$B:$B),0))</f>
        <v/>
      </c>
      <c r="B237" s="106" t="str">
        <f ca="1">IF(IFERROR(VLOOKUP($E237,Dold_sammanfattning!$A:$J,COLUMN(Dold_sammanfattning!$C:$C),0),"")="","",VLOOKUP($E237,Dold_sammanfattning!$A:$J,COLUMN(Dold_sammanfattning!$C:$C),0))</f>
        <v/>
      </c>
      <c r="C237" s="106"/>
      <c r="D237" s="106"/>
      <c r="E237">
        <f t="shared" si="3"/>
        <v>234</v>
      </c>
      <c r="F237" t="e">
        <f ca="1">VLOOKUP($E237,Dold_sammanfattning!$A:$K,COLUMN(Dold_sammanfattning!$K:$K),0)</f>
        <v>#N/A</v>
      </c>
    </row>
    <row r="238" spans="1:6" x14ac:dyDescent="0.35">
      <c r="A238" s="106" t="str">
        <f ca="1">IF(IFERROR(VLOOKUP($E238,Dold_sammanfattning!$A:$J,COLUMN(Dold_sammanfattning!$B:$B),0),"")="","",VLOOKUP($E238,Dold_sammanfattning!$A:$J,COLUMN(Dold_sammanfattning!$B:$B),0))</f>
        <v/>
      </c>
      <c r="B238" s="106" t="str">
        <f ca="1">IF(IFERROR(VLOOKUP($E238,Dold_sammanfattning!$A:$J,COLUMN(Dold_sammanfattning!$C:$C),0),"")="","",VLOOKUP($E238,Dold_sammanfattning!$A:$J,COLUMN(Dold_sammanfattning!$C:$C),0))</f>
        <v/>
      </c>
      <c r="C238" s="106"/>
      <c r="D238" s="106"/>
      <c r="E238">
        <f t="shared" si="3"/>
        <v>235</v>
      </c>
      <c r="F238" t="e">
        <f ca="1">VLOOKUP($E238,Dold_sammanfattning!$A:$K,COLUMN(Dold_sammanfattning!$K:$K),0)</f>
        <v>#N/A</v>
      </c>
    </row>
    <row r="239" spans="1:6" x14ac:dyDescent="0.35">
      <c r="A239" s="106" t="str">
        <f ca="1">IF(IFERROR(VLOOKUP($E239,Dold_sammanfattning!$A:$J,COLUMN(Dold_sammanfattning!$B:$B),0),"")="","",VLOOKUP($E239,Dold_sammanfattning!$A:$J,COLUMN(Dold_sammanfattning!$B:$B),0))</f>
        <v/>
      </c>
      <c r="B239" s="106" t="str">
        <f ca="1">IF(IFERROR(VLOOKUP($E239,Dold_sammanfattning!$A:$J,COLUMN(Dold_sammanfattning!$C:$C),0),"")="","",VLOOKUP($E239,Dold_sammanfattning!$A:$J,COLUMN(Dold_sammanfattning!$C:$C),0))</f>
        <v/>
      </c>
      <c r="C239" s="106"/>
      <c r="D239" s="106"/>
      <c r="E239">
        <f t="shared" si="3"/>
        <v>236</v>
      </c>
      <c r="F239" t="e">
        <f ca="1">VLOOKUP($E239,Dold_sammanfattning!$A:$K,COLUMN(Dold_sammanfattning!$K:$K),0)</f>
        <v>#N/A</v>
      </c>
    </row>
    <row r="240" spans="1:6" x14ac:dyDescent="0.35">
      <c r="A240" s="106" t="str">
        <f ca="1">IF(IFERROR(VLOOKUP($E240,Dold_sammanfattning!$A:$J,COLUMN(Dold_sammanfattning!$B:$B),0),"")="","",VLOOKUP($E240,Dold_sammanfattning!$A:$J,COLUMN(Dold_sammanfattning!$B:$B),0))</f>
        <v/>
      </c>
      <c r="B240" s="106" t="str">
        <f ca="1">IF(IFERROR(VLOOKUP($E240,Dold_sammanfattning!$A:$J,COLUMN(Dold_sammanfattning!$C:$C),0),"")="","",VLOOKUP($E240,Dold_sammanfattning!$A:$J,COLUMN(Dold_sammanfattning!$C:$C),0))</f>
        <v/>
      </c>
      <c r="C240" s="106"/>
      <c r="D240" s="106"/>
      <c r="E240">
        <f t="shared" si="3"/>
        <v>237</v>
      </c>
      <c r="F240" t="e">
        <f ca="1">VLOOKUP($E240,Dold_sammanfattning!$A:$K,COLUMN(Dold_sammanfattning!$K:$K),0)</f>
        <v>#N/A</v>
      </c>
    </row>
    <row r="241" spans="1:6" x14ac:dyDescent="0.35">
      <c r="A241" s="106" t="str">
        <f ca="1">IF(IFERROR(VLOOKUP($E241,Dold_sammanfattning!$A:$J,COLUMN(Dold_sammanfattning!$B:$B),0),"")="","",VLOOKUP($E241,Dold_sammanfattning!$A:$J,COLUMN(Dold_sammanfattning!$B:$B),0))</f>
        <v/>
      </c>
      <c r="B241" s="106" t="str">
        <f ca="1">IF(IFERROR(VLOOKUP($E241,Dold_sammanfattning!$A:$J,COLUMN(Dold_sammanfattning!$C:$C),0),"")="","",VLOOKUP($E241,Dold_sammanfattning!$A:$J,COLUMN(Dold_sammanfattning!$C:$C),0))</f>
        <v/>
      </c>
      <c r="C241" s="106"/>
      <c r="D241" s="106"/>
      <c r="E241">
        <f t="shared" si="3"/>
        <v>238</v>
      </c>
      <c r="F241" t="e">
        <f ca="1">VLOOKUP($E241,Dold_sammanfattning!$A:$K,COLUMN(Dold_sammanfattning!$K:$K),0)</f>
        <v>#N/A</v>
      </c>
    </row>
    <row r="242" spans="1:6" x14ac:dyDescent="0.35">
      <c r="A242" s="106" t="str">
        <f ca="1">IF(IFERROR(VLOOKUP($E242,Dold_sammanfattning!$A:$J,COLUMN(Dold_sammanfattning!$B:$B),0),"")="","",VLOOKUP($E242,Dold_sammanfattning!$A:$J,COLUMN(Dold_sammanfattning!$B:$B),0))</f>
        <v/>
      </c>
      <c r="B242" s="106" t="str">
        <f ca="1">IF(IFERROR(VLOOKUP($E242,Dold_sammanfattning!$A:$J,COLUMN(Dold_sammanfattning!$C:$C),0),"")="","",VLOOKUP($E242,Dold_sammanfattning!$A:$J,COLUMN(Dold_sammanfattning!$C:$C),0))</f>
        <v/>
      </c>
      <c r="C242" s="106"/>
      <c r="D242" s="106"/>
      <c r="E242">
        <f t="shared" si="3"/>
        <v>239</v>
      </c>
      <c r="F242" t="e">
        <f ca="1">VLOOKUP($E242,Dold_sammanfattning!$A:$K,COLUMN(Dold_sammanfattning!$K:$K),0)</f>
        <v>#N/A</v>
      </c>
    </row>
    <row r="243" spans="1:6" x14ac:dyDescent="0.35">
      <c r="A243" s="106" t="str">
        <f ca="1">IF(IFERROR(VLOOKUP($E243,Dold_sammanfattning!$A:$J,COLUMN(Dold_sammanfattning!$B:$B),0),"")="","",VLOOKUP($E243,Dold_sammanfattning!$A:$J,COLUMN(Dold_sammanfattning!$B:$B),0))</f>
        <v/>
      </c>
      <c r="B243" s="106" t="str">
        <f ca="1">IF(IFERROR(VLOOKUP($E243,Dold_sammanfattning!$A:$J,COLUMN(Dold_sammanfattning!$C:$C),0),"")="","",VLOOKUP($E243,Dold_sammanfattning!$A:$J,COLUMN(Dold_sammanfattning!$C:$C),0))</f>
        <v/>
      </c>
      <c r="C243" s="106"/>
      <c r="D243" s="106"/>
      <c r="E243">
        <f t="shared" si="3"/>
        <v>240</v>
      </c>
      <c r="F243" t="e">
        <f ca="1">VLOOKUP($E243,Dold_sammanfattning!$A:$K,COLUMN(Dold_sammanfattning!$K:$K),0)</f>
        <v>#N/A</v>
      </c>
    </row>
    <row r="244" spans="1:6" x14ac:dyDescent="0.35">
      <c r="A244" s="106" t="str">
        <f ca="1">IF(IFERROR(VLOOKUP($E244,Dold_sammanfattning!$A:$J,COLUMN(Dold_sammanfattning!$B:$B),0),"")="","",VLOOKUP($E244,Dold_sammanfattning!$A:$J,COLUMN(Dold_sammanfattning!$B:$B),0))</f>
        <v/>
      </c>
      <c r="B244" s="106" t="str">
        <f ca="1">IF(IFERROR(VLOOKUP($E244,Dold_sammanfattning!$A:$J,COLUMN(Dold_sammanfattning!$C:$C),0),"")="","",VLOOKUP($E244,Dold_sammanfattning!$A:$J,COLUMN(Dold_sammanfattning!$C:$C),0))</f>
        <v/>
      </c>
      <c r="C244" s="106"/>
      <c r="D244" s="106"/>
      <c r="E244">
        <f t="shared" si="3"/>
        <v>241</v>
      </c>
      <c r="F244" t="e">
        <f ca="1">VLOOKUP($E244,Dold_sammanfattning!$A:$K,COLUMN(Dold_sammanfattning!$K:$K),0)</f>
        <v>#N/A</v>
      </c>
    </row>
    <row r="245" spans="1:6" x14ac:dyDescent="0.35">
      <c r="A245" s="106" t="str">
        <f ca="1">IF(IFERROR(VLOOKUP($E245,Dold_sammanfattning!$A:$J,COLUMN(Dold_sammanfattning!$B:$B),0),"")="","",VLOOKUP($E245,Dold_sammanfattning!$A:$J,COLUMN(Dold_sammanfattning!$B:$B),0))</f>
        <v/>
      </c>
      <c r="B245" s="106" t="str">
        <f ca="1">IF(IFERROR(VLOOKUP($E245,Dold_sammanfattning!$A:$J,COLUMN(Dold_sammanfattning!$C:$C),0),"")="","",VLOOKUP($E245,Dold_sammanfattning!$A:$J,COLUMN(Dold_sammanfattning!$C:$C),0))</f>
        <v/>
      </c>
      <c r="C245" s="106"/>
      <c r="D245" s="106"/>
      <c r="E245">
        <f t="shared" si="3"/>
        <v>242</v>
      </c>
      <c r="F245" t="e">
        <f ca="1">VLOOKUP($E245,Dold_sammanfattning!$A:$K,COLUMN(Dold_sammanfattning!$K:$K),0)</f>
        <v>#N/A</v>
      </c>
    </row>
    <row r="246" spans="1:6" x14ac:dyDescent="0.35">
      <c r="A246" s="106" t="str">
        <f ca="1">IF(IFERROR(VLOOKUP($E246,Dold_sammanfattning!$A:$J,COLUMN(Dold_sammanfattning!$B:$B),0),"")="","",VLOOKUP($E246,Dold_sammanfattning!$A:$J,COLUMN(Dold_sammanfattning!$B:$B),0))</f>
        <v/>
      </c>
      <c r="B246" s="106" t="str">
        <f ca="1">IF(IFERROR(VLOOKUP($E246,Dold_sammanfattning!$A:$J,COLUMN(Dold_sammanfattning!$C:$C),0),"")="","",VLOOKUP($E246,Dold_sammanfattning!$A:$J,COLUMN(Dold_sammanfattning!$C:$C),0))</f>
        <v/>
      </c>
      <c r="C246" s="106"/>
      <c r="D246" s="106"/>
      <c r="E246">
        <f t="shared" si="3"/>
        <v>243</v>
      </c>
      <c r="F246" t="e">
        <f ca="1">VLOOKUP($E246,Dold_sammanfattning!$A:$K,COLUMN(Dold_sammanfattning!$K:$K),0)</f>
        <v>#N/A</v>
      </c>
    </row>
    <row r="247" spans="1:6" x14ac:dyDescent="0.35">
      <c r="A247" s="106" t="str">
        <f ca="1">IF(IFERROR(VLOOKUP($E247,Dold_sammanfattning!$A:$J,COLUMN(Dold_sammanfattning!$B:$B),0),"")="","",VLOOKUP($E247,Dold_sammanfattning!$A:$J,COLUMN(Dold_sammanfattning!$B:$B),0))</f>
        <v/>
      </c>
      <c r="B247" s="106" t="str">
        <f ca="1">IF(IFERROR(VLOOKUP($E247,Dold_sammanfattning!$A:$J,COLUMN(Dold_sammanfattning!$C:$C),0),"")="","",VLOOKUP($E247,Dold_sammanfattning!$A:$J,COLUMN(Dold_sammanfattning!$C:$C),0))</f>
        <v/>
      </c>
      <c r="C247" s="106"/>
      <c r="D247" s="106"/>
      <c r="E247">
        <f t="shared" si="3"/>
        <v>244</v>
      </c>
      <c r="F247" t="e">
        <f ca="1">VLOOKUP($E247,Dold_sammanfattning!$A:$K,COLUMN(Dold_sammanfattning!$K:$K),0)</f>
        <v>#N/A</v>
      </c>
    </row>
    <row r="248" spans="1:6" x14ac:dyDescent="0.35">
      <c r="A248" s="106" t="str">
        <f ca="1">IF(IFERROR(VLOOKUP($E248,Dold_sammanfattning!$A:$J,COLUMN(Dold_sammanfattning!$B:$B),0),"")="","",VLOOKUP($E248,Dold_sammanfattning!$A:$J,COLUMN(Dold_sammanfattning!$B:$B),0))</f>
        <v/>
      </c>
      <c r="B248" s="106" t="str">
        <f ca="1">IF(IFERROR(VLOOKUP($E248,Dold_sammanfattning!$A:$J,COLUMN(Dold_sammanfattning!$C:$C),0),"")="","",VLOOKUP($E248,Dold_sammanfattning!$A:$J,COLUMN(Dold_sammanfattning!$C:$C),0))</f>
        <v/>
      </c>
      <c r="C248" s="106"/>
      <c r="D248" s="106"/>
      <c r="E248">
        <f t="shared" si="3"/>
        <v>245</v>
      </c>
      <c r="F248" t="e">
        <f ca="1">VLOOKUP($E248,Dold_sammanfattning!$A:$K,COLUMN(Dold_sammanfattning!$K:$K),0)</f>
        <v>#N/A</v>
      </c>
    </row>
    <row r="249" spans="1:6" x14ac:dyDescent="0.35">
      <c r="A249" s="106" t="str">
        <f ca="1">IF(IFERROR(VLOOKUP($E249,Dold_sammanfattning!$A:$J,COLUMN(Dold_sammanfattning!$B:$B),0),"")="","",VLOOKUP($E249,Dold_sammanfattning!$A:$J,COLUMN(Dold_sammanfattning!$B:$B),0))</f>
        <v/>
      </c>
      <c r="B249" s="106" t="str">
        <f ca="1">IF(IFERROR(VLOOKUP($E249,Dold_sammanfattning!$A:$J,COLUMN(Dold_sammanfattning!$C:$C),0),"")="","",VLOOKUP($E249,Dold_sammanfattning!$A:$J,COLUMN(Dold_sammanfattning!$C:$C),0))</f>
        <v/>
      </c>
      <c r="C249" s="106"/>
      <c r="D249" s="106"/>
      <c r="E249">
        <f t="shared" si="3"/>
        <v>246</v>
      </c>
      <c r="F249" t="e">
        <f ca="1">VLOOKUP($E249,Dold_sammanfattning!$A:$K,COLUMN(Dold_sammanfattning!$K:$K),0)</f>
        <v>#N/A</v>
      </c>
    </row>
    <row r="250" spans="1:6" x14ac:dyDescent="0.35">
      <c r="A250" s="106" t="str">
        <f ca="1">IF(IFERROR(VLOOKUP($E250,Dold_sammanfattning!$A:$J,COLUMN(Dold_sammanfattning!$B:$B),0),"")="","",VLOOKUP($E250,Dold_sammanfattning!$A:$J,COLUMN(Dold_sammanfattning!$B:$B),0))</f>
        <v/>
      </c>
      <c r="B250" s="106" t="str">
        <f ca="1">IF(IFERROR(VLOOKUP($E250,Dold_sammanfattning!$A:$J,COLUMN(Dold_sammanfattning!$C:$C),0),"")="","",VLOOKUP($E250,Dold_sammanfattning!$A:$J,COLUMN(Dold_sammanfattning!$C:$C),0))</f>
        <v/>
      </c>
      <c r="C250" s="106"/>
      <c r="D250" s="106"/>
      <c r="E250">
        <f t="shared" si="3"/>
        <v>247</v>
      </c>
      <c r="F250" t="e">
        <f ca="1">VLOOKUP($E250,Dold_sammanfattning!$A:$K,COLUMN(Dold_sammanfattning!$K:$K),0)</f>
        <v>#N/A</v>
      </c>
    </row>
    <row r="251" spans="1:6" x14ac:dyDescent="0.35">
      <c r="A251" s="106" t="str">
        <f ca="1">IF(IFERROR(VLOOKUP($E251,Dold_sammanfattning!$A:$J,COLUMN(Dold_sammanfattning!$B:$B),0),"")="","",VLOOKUP($E251,Dold_sammanfattning!$A:$J,COLUMN(Dold_sammanfattning!$B:$B),0))</f>
        <v/>
      </c>
      <c r="B251" s="106" t="str">
        <f ca="1">IF(IFERROR(VLOOKUP($E251,Dold_sammanfattning!$A:$J,COLUMN(Dold_sammanfattning!$C:$C),0),"")="","",VLOOKUP($E251,Dold_sammanfattning!$A:$J,COLUMN(Dold_sammanfattning!$C:$C),0))</f>
        <v/>
      </c>
      <c r="C251" s="106"/>
      <c r="D251" s="106"/>
      <c r="E251">
        <f t="shared" si="3"/>
        <v>248</v>
      </c>
      <c r="F251" t="e">
        <f ca="1">VLOOKUP($E251,Dold_sammanfattning!$A:$K,COLUMN(Dold_sammanfattning!$K:$K),0)</f>
        <v>#N/A</v>
      </c>
    </row>
    <row r="252" spans="1:6" x14ac:dyDescent="0.35">
      <c r="A252" s="106" t="str">
        <f ca="1">IF(IFERROR(VLOOKUP($E252,Dold_sammanfattning!$A:$J,COLUMN(Dold_sammanfattning!$B:$B),0),"")="","",VLOOKUP($E252,Dold_sammanfattning!$A:$J,COLUMN(Dold_sammanfattning!$B:$B),0))</f>
        <v/>
      </c>
      <c r="B252" s="106" t="str">
        <f ca="1">IF(IFERROR(VLOOKUP($E252,Dold_sammanfattning!$A:$J,COLUMN(Dold_sammanfattning!$C:$C),0),"")="","",VLOOKUP($E252,Dold_sammanfattning!$A:$J,COLUMN(Dold_sammanfattning!$C:$C),0))</f>
        <v/>
      </c>
      <c r="C252" s="106"/>
      <c r="D252" s="106"/>
      <c r="E252">
        <f t="shared" si="3"/>
        <v>249</v>
      </c>
      <c r="F252" t="e">
        <f ca="1">VLOOKUP($E252,Dold_sammanfattning!$A:$K,COLUMN(Dold_sammanfattning!$K:$K),0)</f>
        <v>#N/A</v>
      </c>
    </row>
    <row r="253" spans="1:6" x14ac:dyDescent="0.35">
      <c r="A253" s="106" t="str">
        <f ca="1">IF(IFERROR(VLOOKUP($E253,Dold_sammanfattning!$A:$J,COLUMN(Dold_sammanfattning!$B:$B),0),"")="","",VLOOKUP($E253,Dold_sammanfattning!$A:$J,COLUMN(Dold_sammanfattning!$B:$B),0))</f>
        <v/>
      </c>
      <c r="B253" s="106" t="str">
        <f ca="1">IF(IFERROR(VLOOKUP($E253,Dold_sammanfattning!$A:$J,COLUMN(Dold_sammanfattning!$C:$C),0),"")="","",VLOOKUP($E253,Dold_sammanfattning!$A:$J,COLUMN(Dold_sammanfattning!$C:$C),0))</f>
        <v/>
      </c>
      <c r="C253" s="106"/>
      <c r="D253" s="106"/>
      <c r="E253">
        <f t="shared" si="3"/>
        <v>250</v>
      </c>
      <c r="F253" t="e">
        <f ca="1">VLOOKUP($E253,Dold_sammanfattning!$A:$K,COLUMN(Dold_sammanfattning!$K:$K),0)</f>
        <v>#N/A</v>
      </c>
    </row>
    <row r="254" spans="1:6" x14ac:dyDescent="0.35">
      <c r="A254" s="106" t="str">
        <f ca="1">IF(IFERROR(VLOOKUP($E254,Dold_sammanfattning!$A:$J,COLUMN(Dold_sammanfattning!$B:$B),0),"")="","",VLOOKUP($E254,Dold_sammanfattning!$A:$J,COLUMN(Dold_sammanfattning!$B:$B),0))</f>
        <v/>
      </c>
      <c r="B254" s="106" t="str">
        <f ca="1">IF(IFERROR(VLOOKUP($E254,Dold_sammanfattning!$A:$J,COLUMN(Dold_sammanfattning!$C:$C),0),"")="","",VLOOKUP($E254,Dold_sammanfattning!$A:$J,COLUMN(Dold_sammanfattning!$C:$C),0))</f>
        <v/>
      </c>
      <c r="C254" s="106"/>
      <c r="D254" s="106"/>
      <c r="E254">
        <f t="shared" si="3"/>
        <v>251</v>
      </c>
      <c r="F254" t="e">
        <f ca="1">VLOOKUP($E254,Dold_sammanfattning!$A:$K,COLUMN(Dold_sammanfattning!$K:$K),0)</f>
        <v>#N/A</v>
      </c>
    </row>
    <row r="255" spans="1:6" x14ac:dyDescent="0.35">
      <c r="A255" s="106" t="str">
        <f ca="1">IF(IFERROR(VLOOKUP($E255,Dold_sammanfattning!$A:$J,COLUMN(Dold_sammanfattning!$B:$B),0),"")="","",VLOOKUP($E255,Dold_sammanfattning!$A:$J,COLUMN(Dold_sammanfattning!$B:$B),0))</f>
        <v/>
      </c>
      <c r="B255" s="106" t="str">
        <f ca="1">IF(IFERROR(VLOOKUP($E255,Dold_sammanfattning!$A:$J,COLUMN(Dold_sammanfattning!$C:$C),0),"")="","",VLOOKUP($E255,Dold_sammanfattning!$A:$J,COLUMN(Dold_sammanfattning!$C:$C),0))</f>
        <v/>
      </c>
      <c r="C255" s="106"/>
      <c r="D255" s="106"/>
      <c r="E255">
        <f t="shared" si="3"/>
        <v>252</v>
      </c>
      <c r="F255" t="e">
        <f ca="1">VLOOKUP($E255,Dold_sammanfattning!$A:$K,COLUMN(Dold_sammanfattning!$K:$K),0)</f>
        <v>#N/A</v>
      </c>
    </row>
    <row r="256" spans="1:6" x14ac:dyDescent="0.35">
      <c r="A256" s="106" t="str">
        <f ca="1">IF(IFERROR(VLOOKUP($E256,Dold_sammanfattning!$A:$J,COLUMN(Dold_sammanfattning!$B:$B),0),"")="","",VLOOKUP($E256,Dold_sammanfattning!$A:$J,COLUMN(Dold_sammanfattning!$B:$B),0))</f>
        <v/>
      </c>
      <c r="B256" s="106" t="str">
        <f ca="1">IF(IFERROR(VLOOKUP($E256,Dold_sammanfattning!$A:$J,COLUMN(Dold_sammanfattning!$C:$C),0),"")="","",VLOOKUP($E256,Dold_sammanfattning!$A:$J,COLUMN(Dold_sammanfattning!$C:$C),0))</f>
        <v/>
      </c>
      <c r="C256" s="106"/>
      <c r="D256" s="106"/>
      <c r="E256">
        <f t="shared" si="3"/>
        <v>253</v>
      </c>
      <c r="F256" t="e">
        <f ca="1">VLOOKUP($E256,Dold_sammanfattning!$A:$K,COLUMN(Dold_sammanfattning!$K:$K),0)</f>
        <v>#N/A</v>
      </c>
    </row>
    <row r="257" spans="1:6" x14ac:dyDescent="0.35">
      <c r="A257" s="106" t="str">
        <f ca="1">IF(IFERROR(VLOOKUP($E257,Dold_sammanfattning!$A:$J,COLUMN(Dold_sammanfattning!$B:$B),0),"")="","",VLOOKUP($E257,Dold_sammanfattning!$A:$J,COLUMN(Dold_sammanfattning!$B:$B),0))</f>
        <v/>
      </c>
      <c r="B257" s="106" t="str">
        <f ca="1">IF(IFERROR(VLOOKUP($E257,Dold_sammanfattning!$A:$J,COLUMN(Dold_sammanfattning!$C:$C),0),"")="","",VLOOKUP($E257,Dold_sammanfattning!$A:$J,COLUMN(Dold_sammanfattning!$C:$C),0))</f>
        <v/>
      </c>
      <c r="C257" s="106"/>
      <c r="D257" s="106"/>
      <c r="E257">
        <f t="shared" si="3"/>
        <v>254</v>
      </c>
      <c r="F257" t="e">
        <f ca="1">VLOOKUP($E257,Dold_sammanfattning!$A:$K,COLUMN(Dold_sammanfattning!$K:$K),0)</f>
        <v>#N/A</v>
      </c>
    </row>
    <row r="258" spans="1:6" x14ac:dyDescent="0.35">
      <c r="A258" s="106" t="str">
        <f ca="1">IF(IFERROR(VLOOKUP($E258,Dold_sammanfattning!$A:$J,COLUMN(Dold_sammanfattning!$B:$B),0),"")="","",VLOOKUP($E258,Dold_sammanfattning!$A:$J,COLUMN(Dold_sammanfattning!$B:$B),0))</f>
        <v/>
      </c>
      <c r="B258" s="106" t="str">
        <f ca="1">IF(IFERROR(VLOOKUP($E258,Dold_sammanfattning!$A:$J,COLUMN(Dold_sammanfattning!$C:$C),0),"")="","",VLOOKUP($E258,Dold_sammanfattning!$A:$J,COLUMN(Dold_sammanfattning!$C:$C),0))</f>
        <v/>
      </c>
      <c r="C258" s="106"/>
      <c r="D258" s="106"/>
      <c r="E258">
        <f t="shared" si="3"/>
        <v>255</v>
      </c>
      <c r="F258" t="e">
        <f ca="1">VLOOKUP($E258,Dold_sammanfattning!$A:$K,COLUMN(Dold_sammanfattning!$K:$K),0)</f>
        <v>#N/A</v>
      </c>
    </row>
    <row r="259" spans="1:6" x14ac:dyDescent="0.35">
      <c r="A259" s="106" t="str">
        <f ca="1">IF(IFERROR(VLOOKUP($E259,Dold_sammanfattning!$A:$J,COLUMN(Dold_sammanfattning!$B:$B),0),"")="","",VLOOKUP($E259,Dold_sammanfattning!$A:$J,COLUMN(Dold_sammanfattning!$B:$B),0))</f>
        <v/>
      </c>
      <c r="B259" s="106" t="str">
        <f ca="1">IF(IFERROR(VLOOKUP($E259,Dold_sammanfattning!$A:$J,COLUMN(Dold_sammanfattning!$C:$C),0),"")="","",VLOOKUP($E259,Dold_sammanfattning!$A:$J,COLUMN(Dold_sammanfattning!$C:$C),0))</f>
        <v/>
      </c>
      <c r="C259" s="106"/>
      <c r="D259" s="106"/>
      <c r="E259">
        <f t="shared" si="3"/>
        <v>256</v>
      </c>
      <c r="F259" t="e">
        <f ca="1">VLOOKUP($E259,Dold_sammanfattning!$A:$K,COLUMN(Dold_sammanfattning!$K:$K),0)</f>
        <v>#N/A</v>
      </c>
    </row>
    <row r="260" spans="1:6" x14ac:dyDescent="0.35">
      <c r="A260" s="106" t="str">
        <f ca="1">IF(IFERROR(VLOOKUP($E260,Dold_sammanfattning!$A:$J,COLUMN(Dold_sammanfattning!$B:$B),0),"")="","",VLOOKUP($E260,Dold_sammanfattning!$A:$J,COLUMN(Dold_sammanfattning!$B:$B),0))</f>
        <v/>
      </c>
      <c r="B260" s="106" t="str">
        <f ca="1">IF(IFERROR(VLOOKUP($E260,Dold_sammanfattning!$A:$J,COLUMN(Dold_sammanfattning!$C:$C),0),"")="","",VLOOKUP($E260,Dold_sammanfattning!$A:$J,COLUMN(Dold_sammanfattning!$C:$C),0))</f>
        <v/>
      </c>
      <c r="C260" s="106"/>
      <c r="D260" s="106"/>
      <c r="E260">
        <f t="shared" si="3"/>
        <v>257</v>
      </c>
      <c r="F260" t="e">
        <f ca="1">VLOOKUP($E260,Dold_sammanfattning!$A:$K,COLUMN(Dold_sammanfattning!$K:$K),0)</f>
        <v>#N/A</v>
      </c>
    </row>
    <row r="261" spans="1:6" x14ac:dyDescent="0.35">
      <c r="A261" s="106" t="str">
        <f ca="1">IF(IFERROR(VLOOKUP($E261,Dold_sammanfattning!$A:$J,COLUMN(Dold_sammanfattning!$B:$B),0),"")="","",VLOOKUP($E261,Dold_sammanfattning!$A:$J,COLUMN(Dold_sammanfattning!$B:$B),0))</f>
        <v/>
      </c>
      <c r="B261" s="106" t="str">
        <f ca="1">IF(IFERROR(VLOOKUP($E261,Dold_sammanfattning!$A:$J,COLUMN(Dold_sammanfattning!$C:$C),0),"")="","",VLOOKUP($E261,Dold_sammanfattning!$A:$J,COLUMN(Dold_sammanfattning!$C:$C),0))</f>
        <v/>
      </c>
      <c r="C261" s="106"/>
      <c r="D261" s="106"/>
      <c r="E261">
        <f t="shared" si="3"/>
        <v>258</v>
      </c>
      <c r="F261" t="e">
        <f ca="1">VLOOKUP($E261,Dold_sammanfattning!$A:$K,COLUMN(Dold_sammanfattning!$K:$K),0)</f>
        <v>#N/A</v>
      </c>
    </row>
    <row r="262" spans="1:6" x14ac:dyDescent="0.35">
      <c r="A262" s="106" t="str">
        <f ca="1">IF(IFERROR(VLOOKUP($E262,Dold_sammanfattning!$A:$J,COLUMN(Dold_sammanfattning!$B:$B),0),"")="","",VLOOKUP($E262,Dold_sammanfattning!$A:$J,COLUMN(Dold_sammanfattning!$B:$B),0))</f>
        <v/>
      </c>
      <c r="B262" s="106" t="str">
        <f ca="1">IF(IFERROR(VLOOKUP($E262,Dold_sammanfattning!$A:$J,COLUMN(Dold_sammanfattning!$C:$C),0),"")="","",VLOOKUP($E262,Dold_sammanfattning!$A:$J,COLUMN(Dold_sammanfattning!$C:$C),0))</f>
        <v/>
      </c>
      <c r="C262" s="106"/>
      <c r="D262" s="106"/>
      <c r="E262">
        <f t="shared" ref="E262:E325" si="4">E261+1</f>
        <v>259</v>
      </c>
      <c r="F262" t="e">
        <f ca="1">VLOOKUP($E262,Dold_sammanfattning!$A:$K,COLUMN(Dold_sammanfattning!$K:$K),0)</f>
        <v>#N/A</v>
      </c>
    </row>
    <row r="263" spans="1:6" x14ac:dyDescent="0.35">
      <c r="A263" s="106" t="str">
        <f ca="1">IF(IFERROR(VLOOKUP($E263,Dold_sammanfattning!$A:$J,COLUMN(Dold_sammanfattning!$B:$B),0),"")="","",VLOOKUP($E263,Dold_sammanfattning!$A:$J,COLUMN(Dold_sammanfattning!$B:$B),0))</f>
        <v/>
      </c>
      <c r="B263" s="106" t="str">
        <f ca="1">IF(IFERROR(VLOOKUP($E263,Dold_sammanfattning!$A:$J,COLUMN(Dold_sammanfattning!$C:$C),0),"")="","",VLOOKUP($E263,Dold_sammanfattning!$A:$J,COLUMN(Dold_sammanfattning!$C:$C),0))</f>
        <v/>
      </c>
      <c r="C263" s="106"/>
      <c r="D263" s="106"/>
      <c r="E263">
        <f t="shared" si="4"/>
        <v>260</v>
      </c>
      <c r="F263" t="e">
        <f ca="1">VLOOKUP($E263,Dold_sammanfattning!$A:$K,COLUMN(Dold_sammanfattning!$K:$K),0)</f>
        <v>#N/A</v>
      </c>
    </row>
    <row r="264" spans="1:6" x14ac:dyDescent="0.35">
      <c r="A264" s="106" t="str">
        <f ca="1">IF(IFERROR(VLOOKUP($E264,Dold_sammanfattning!$A:$J,COLUMN(Dold_sammanfattning!$B:$B),0),"")="","",VLOOKUP($E264,Dold_sammanfattning!$A:$J,COLUMN(Dold_sammanfattning!$B:$B),0))</f>
        <v/>
      </c>
      <c r="B264" s="106" t="str">
        <f ca="1">IF(IFERROR(VLOOKUP($E264,Dold_sammanfattning!$A:$J,COLUMN(Dold_sammanfattning!$C:$C),0),"")="","",VLOOKUP($E264,Dold_sammanfattning!$A:$J,COLUMN(Dold_sammanfattning!$C:$C),0))</f>
        <v/>
      </c>
      <c r="C264" s="106"/>
      <c r="D264" s="106"/>
      <c r="E264">
        <f t="shared" si="4"/>
        <v>261</v>
      </c>
      <c r="F264" t="e">
        <f ca="1">VLOOKUP($E264,Dold_sammanfattning!$A:$K,COLUMN(Dold_sammanfattning!$K:$K),0)</f>
        <v>#N/A</v>
      </c>
    </row>
    <row r="265" spans="1:6" x14ac:dyDescent="0.35">
      <c r="A265" s="106" t="str">
        <f ca="1">IF(IFERROR(VLOOKUP($E265,Dold_sammanfattning!$A:$J,COLUMN(Dold_sammanfattning!$B:$B),0),"")="","",VLOOKUP($E265,Dold_sammanfattning!$A:$J,COLUMN(Dold_sammanfattning!$B:$B),0))</f>
        <v/>
      </c>
      <c r="B265" s="106" t="str">
        <f ca="1">IF(IFERROR(VLOOKUP($E265,Dold_sammanfattning!$A:$J,COLUMN(Dold_sammanfattning!$C:$C),0),"")="","",VLOOKUP($E265,Dold_sammanfattning!$A:$J,COLUMN(Dold_sammanfattning!$C:$C),0))</f>
        <v/>
      </c>
      <c r="C265" s="106"/>
      <c r="D265" s="106"/>
      <c r="E265">
        <f t="shared" si="4"/>
        <v>262</v>
      </c>
      <c r="F265" t="e">
        <f ca="1">VLOOKUP($E265,Dold_sammanfattning!$A:$K,COLUMN(Dold_sammanfattning!$K:$K),0)</f>
        <v>#N/A</v>
      </c>
    </row>
    <row r="266" spans="1:6" x14ac:dyDescent="0.35">
      <c r="A266" s="106" t="str">
        <f ca="1">IF(IFERROR(VLOOKUP($E266,Dold_sammanfattning!$A:$J,COLUMN(Dold_sammanfattning!$B:$B),0),"")="","",VLOOKUP($E266,Dold_sammanfattning!$A:$J,COLUMN(Dold_sammanfattning!$B:$B),0))</f>
        <v/>
      </c>
      <c r="B266" s="106" t="str">
        <f ca="1">IF(IFERROR(VLOOKUP($E266,Dold_sammanfattning!$A:$J,COLUMN(Dold_sammanfattning!$C:$C),0),"")="","",VLOOKUP($E266,Dold_sammanfattning!$A:$J,COLUMN(Dold_sammanfattning!$C:$C),0))</f>
        <v/>
      </c>
      <c r="C266" s="106"/>
      <c r="D266" s="106"/>
      <c r="E266">
        <f t="shared" si="4"/>
        <v>263</v>
      </c>
      <c r="F266" t="e">
        <f ca="1">VLOOKUP($E266,Dold_sammanfattning!$A:$K,COLUMN(Dold_sammanfattning!$K:$K),0)</f>
        <v>#N/A</v>
      </c>
    </row>
    <row r="267" spans="1:6" x14ac:dyDescent="0.35">
      <c r="A267" s="106" t="str">
        <f ca="1">IF(IFERROR(VLOOKUP($E267,Dold_sammanfattning!$A:$J,COLUMN(Dold_sammanfattning!$B:$B),0),"")="","",VLOOKUP($E267,Dold_sammanfattning!$A:$J,COLUMN(Dold_sammanfattning!$B:$B),0))</f>
        <v/>
      </c>
      <c r="B267" s="106" t="str">
        <f ca="1">IF(IFERROR(VLOOKUP($E267,Dold_sammanfattning!$A:$J,COLUMN(Dold_sammanfattning!$C:$C),0),"")="","",VLOOKUP($E267,Dold_sammanfattning!$A:$J,COLUMN(Dold_sammanfattning!$C:$C),0))</f>
        <v/>
      </c>
      <c r="C267" s="106"/>
      <c r="D267" s="106"/>
      <c r="E267">
        <f t="shared" si="4"/>
        <v>264</v>
      </c>
      <c r="F267" t="e">
        <f ca="1">VLOOKUP($E267,Dold_sammanfattning!$A:$K,COLUMN(Dold_sammanfattning!$K:$K),0)</f>
        <v>#N/A</v>
      </c>
    </row>
    <row r="268" spans="1:6" x14ac:dyDescent="0.35">
      <c r="A268" s="106" t="str">
        <f ca="1">IF(IFERROR(VLOOKUP($E268,Dold_sammanfattning!$A:$J,COLUMN(Dold_sammanfattning!$B:$B),0),"")="","",VLOOKUP($E268,Dold_sammanfattning!$A:$J,COLUMN(Dold_sammanfattning!$B:$B),0))</f>
        <v/>
      </c>
      <c r="B268" s="106" t="str">
        <f ca="1">IF(IFERROR(VLOOKUP($E268,Dold_sammanfattning!$A:$J,COLUMN(Dold_sammanfattning!$C:$C),0),"")="","",VLOOKUP($E268,Dold_sammanfattning!$A:$J,COLUMN(Dold_sammanfattning!$C:$C),0))</f>
        <v/>
      </c>
      <c r="C268" s="106"/>
      <c r="D268" s="106"/>
      <c r="E268">
        <f t="shared" si="4"/>
        <v>265</v>
      </c>
      <c r="F268" t="e">
        <f ca="1">VLOOKUP($E268,Dold_sammanfattning!$A:$K,COLUMN(Dold_sammanfattning!$K:$K),0)</f>
        <v>#N/A</v>
      </c>
    </row>
    <row r="269" spans="1:6" x14ac:dyDescent="0.35">
      <c r="A269" s="106" t="str">
        <f ca="1">IF(IFERROR(VLOOKUP($E269,Dold_sammanfattning!$A:$J,COLUMN(Dold_sammanfattning!$B:$B),0),"")="","",VLOOKUP($E269,Dold_sammanfattning!$A:$J,COLUMN(Dold_sammanfattning!$B:$B),0))</f>
        <v/>
      </c>
      <c r="B269" s="106" t="str">
        <f ca="1">IF(IFERROR(VLOOKUP($E269,Dold_sammanfattning!$A:$J,COLUMN(Dold_sammanfattning!$C:$C),0),"")="","",VLOOKUP($E269,Dold_sammanfattning!$A:$J,COLUMN(Dold_sammanfattning!$C:$C),0))</f>
        <v/>
      </c>
      <c r="C269" s="106"/>
      <c r="D269" s="106"/>
      <c r="E269">
        <f t="shared" si="4"/>
        <v>266</v>
      </c>
      <c r="F269" t="e">
        <f ca="1">VLOOKUP($E269,Dold_sammanfattning!$A:$K,COLUMN(Dold_sammanfattning!$K:$K),0)</f>
        <v>#N/A</v>
      </c>
    </row>
    <row r="270" spans="1:6" x14ac:dyDescent="0.35">
      <c r="A270" s="106" t="str">
        <f ca="1">IF(IFERROR(VLOOKUP($E270,Dold_sammanfattning!$A:$J,COLUMN(Dold_sammanfattning!$B:$B),0),"")="","",VLOOKUP($E270,Dold_sammanfattning!$A:$J,COLUMN(Dold_sammanfattning!$B:$B),0))</f>
        <v/>
      </c>
      <c r="B270" s="106" t="str">
        <f ca="1">IF(IFERROR(VLOOKUP($E270,Dold_sammanfattning!$A:$J,COLUMN(Dold_sammanfattning!$C:$C),0),"")="","",VLOOKUP($E270,Dold_sammanfattning!$A:$J,COLUMN(Dold_sammanfattning!$C:$C),0))</f>
        <v/>
      </c>
      <c r="C270" s="106"/>
      <c r="D270" s="106"/>
      <c r="E270">
        <f t="shared" si="4"/>
        <v>267</v>
      </c>
      <c r="F270" t="e">
        <f ca="1">VLOOKUP($E270,Dold_sammanfattning!$A:$K,COLUMN(Dold_sammanfattning!$K:$K),0)</f>
        <v>#N/A</v>
      </c>
    </row>
    <row r="271" spans="1:6" x14ac:dyDescent="0.35">
      <c r="A271" s="106" t="str">
        <f ca="1">IF(IFERROR(VLOOKUP($E271,Dold_sammanfattning!$A:$J,COLUMN(Dold_sammanfattning!$B:$B),0),"")="","",VLOOKUP($E271,Dold_sammanfattning!$A:$J,COLUMN(Dold_sammanfattning!$B:$B),0))</f>
        <v/>
      </c>
      <c r="B271" s="106" t="str">
        <f ca="1">IF(IFERROR(VLOOKUP($E271,Dold_sammanfattning!$A:$J,COLUMN(Dold_sammanfattning!$C:$C),0),"")="","",VLOOKUP($E271,Dold_sammanfattning!$A:$J,COLUMN(Dold_sammanfattning!$C:$C),0))</f>
        <v/>
      </c>
      <c r="C271" s="106"/>
      <c r="D271" s="106"/>
      <c r="E271">
        <f t="shared" si="4"/>
        <v>268</v>
      </c>
      <c r="F271" t="e">
        <f ca="1">VLOOKUP($E271,Dold_sammanfattning!$A:$K,COLUMN(Dold_sammanfattning!$K:$K),0)</f>
        <v>#N/A</v>
      </c>
    </row>
    <row r="272" spans="1:6" x14ac:dyDescent="0.35">
      <c r="A272" s="106" t="str">
        <f ca="1">IF(IFERROR(VLOOKUP($E272,Dold_sammanfattning!$A:$J,COLUMN(Dold_sammanfattning!$B:$B),0),"")="","",VLOOKUP($E272,Dold_sammanfattning!$A:$J,COLUMN(Dold_sammanfattning!$B:$B),0))</f>
        <v/>
      </c>
      <c r="B272" s="106" t="str">
        <f ca="1">IF(IFERROR(VLOOKUP($E272,Dold_sammanfattning!$A:$J,COLUMN(Dold_sammanfattning!$C:$C),0),"")="","",VLOOKUP($E272,Dold_sammanfattning!$A:$J,COLUMN(Dold_sammanfattning!$C:$C),0))</f>
        <v/>
      </c>
      <c r="C272" s="106"/>
      <c r="D272" s="106"/>
      <c r="E272">
        <f t="shared" si="4"/>
        <v>269</v>
      </c>
      <c r="F272" t="e">
        <f ca="1">VLOOKUP($E272,Dold_sammanfattning!$A:$K,COLUMN(Dold_sammanfattning!$K:$K),0)</f>
        <v>#N/A</v>
      </c>
    </row>
    <row r="273" spans="1:6" x14ac:dyDescent="0.35">
      <c r="A273" s="106" t="str">
        <f ca="1">IF(IFERROR(VLOOKUP($E273,Dold_sammanfattning!$A:$J,COLUMN(Dold_sammanfattning!$B:$B),0),"")="","",VLOOKUP($E273,Dold_sammanfattning!$A:$J,COLUMN(Dold_sammanfattning!$B:$B),0))</f>
        <v/>
      </c>
      <c r="B273" s="106" t="str">
        <f ca="1">IF(IFERROR(VLOOKUP($E273,Dold_sammanfattning!$A:$J,COLUMN(Dold_sammanfattning!$C:$C),0),"")="","",VLOOKUP($E273,Dold_sammanfattning!$A:$J,COLUMN(Dold_sammanfattning!$C:$C),0))</f>
        <v/>
      </c>
      <c r="C273" s="106"/>
      <c r="D273" s="106"/>
      <c r="E273">
        <f t="shared" si="4"/>
        <v>270</v>
      </c>
      <c r="F273" t="e">
        <f ca="1">VLOOKUP($E273,Dold_sammanfattning!$A:$K,COLUMN(Dold_sammanfattning!$K:$K),0)</f>
        <v>#N/A</v>
      </c>
    </row>
    <row r="274" spans="1:6" x14ac:dyDescent="0.35">
      <c r="A274" s="106" t="str">
        <f ca="1">IF(IFERROR(VLOOKUP($E274,Dold_sammanfattning!$A:$J,COLUMN(Dold_sammanfattning!$B:$B),0),"")="","",VLOOKUP($E274,Dold_sammanfattning!$A:$J,COLUMN(Dold_sammanfattning!$B:$B),0))</f>
        <v/>
      </c>
      <c r="B274" s="106" t="str">
        <f ca="1">IF(IFERROR(VLOOKUP($E274,Dold_sammanfattning!$A:$J,COLUMN(Dold_sammanfattning!$C:$C),0),"")="","",VLOOKUP($E274,Dold_sammanfattning!$A:$J,COLUMN(Dold_sammanfattning!$C:$C),0))</f>
        <v/>
      </c>
      <c r="C274" s="106"/>
      <c r="D274" s="106"/>
      <c r="E274">
        <f t="shared" si="4"/>
        <v>271</v>
      </c>
      <c r="F274" t="e">
        <f ca="1">VLOOKUP($E274,Dold_sammanfattning!$A:$K,COLUMN(Dold_sammanfattning!$K:$K),0)</f>
        <v>#N/A</v>
      </c>
    </row>
    <row r="275" spans="1:6" x14ac:dyDescent="0.35">
      <c r="A275" s="106" t="str">
        <f ca="1">IF(IFERROR(VLOOKUP($E275,Dold_sammanfattning!$A:$J,COLUMN(Dold_sammanfattning!$B:$B),0),"")="","",VLOOKUP($E275,Dold_sammanfattning!$A:$J,COLUMN(Dold_sammanfattning!$B:$B),0))</f>
        <v/>
      </c>
      <c r="B275" s="106" t="str">
        <f ca="1">IF(IFERROR(VLOOKUP($E275,Dold_sammanfattning!$A:$J,COLUMN(Dold_sammanfattning!$C:$C),0),"")="","",VLOOKUP($E275,Dold_sammanfattning!$A:$J,COLUMN(Dold_sammanfattning!$C:$C),0))</f>
        <v/>
      </c>
      <c r="C275" s="106"/>
      <c r="D275" s="106"/>
      <c r="E275">
        <f t="shared" si="4"/>
        <v>272</v>
      </c>
      <c r="F275" t="e">
        <f ca="1">VLOOKUP($E275,Dold_sammanfattning!$A:$K,COLUMN(Dold_sammanfattning!$K:$K),0)</f>
        <v>#N/A</v>
      </c>
    </row>
    <row r="276" spans="1:6" x14ac:dyDescent="0.35">
      <c r="A276" s="106" t="str">
        <f ca="1">IF(IFERROR(VLOOKUP($E276,Dold_sammanfattning!$A:$J,COLUMN(Dold_sammanfattning!$B:$B),0),"")="","",VLOOKUP($E276,Dold_sammanfattning!$A:$J,COLUMN(Dold_sammanfattning!$B:$B),0))</f>
        <v/>
      </c>
      <c r="B276" s="106" t="str">
        <f ca="1">IF(IFERROR(VLOOKUP($E276,Dold_sammanfattning!$A:$J,COLUMN(Dold_sammanfattning!$C:$C),0),"")="","",VLOOKUP($E276,Dold_sammanfattning!$A:$J,COLUMN(Dold_sammanfattning!$C:$C),0))</f>
        <v/>
      </c>
      <c r="C276" s="106"/>
      <c r="D276" s="106"/>
      <c r="E276">
        <f t="shared" si="4"/>
        <v>273</v>
      </c>
      <c r="F276" t="e">
        <f ca="1">VLOOKUP($E276,Dold_sammanfattning!$A:$K,COLUMN(Dold_sammanfattning!$K:$K),0)</f>
        <v>#N/A</v>
      </c>
    </row>
    <row r="277" spans="1:6" x14ac:dyDescent="0.35">
      <c r="A277" s="106" t="str">
        <f ca="1">IF(IFERROR(VLOOKUP($E277,Dold_sammanfattning!$A:$J,COLUMN(Dold_sammanfattning!$B:$B),0),"")="","",VLOOKUP($E277,Dold_sammanfattning!$A:$J,COLUMN(Dold_sammanfattning!$B:$B),0))</f>
        <v/>
      </c>
      <c r="B277" s="106" t="str">
        <f ca="1">IF(IFERROR(VLOOKUP($E277,Dold_sammanfattning!$A:$J,COLUMN(Dold_sammanfattning!$C:$C),0),"")="","",VLOOKUP($E277,Dold_sammanfattning!$A:$J,COLUMN(Dold_sammanfattning!$C:$C),0))</f>
        <v/>
      </c>
      <c r="C277" s="106"/>
      <c r="D277" s="106"/>
      <c r="E277">
        <f t="shared" si="4"/>
        <v>274</v>
      </c>
      <c r="F277" t="e">
        <f ca="1">VLOOKUP($E277,Dold_sammanfattning!$A:$K,COLUMN(Dold_sammanfattning!$K:$K),0)</f>
        <v>#N/A</v>
      </c>
    </row>
    <row r="278" spans="1:6" x14ac:dyDescent="0.35">
      <c r="A278" s="106" t="str">
        <f ca="1">IF(IFERROR(VLOOKUP($E278,Dold_sammanfattning!$A:$J,COLUMN(Dold_sammanfattning!$B:$B),0),"")="","",VLOOKUP($E278,Dold_sammanfattning!$A:$J,COLUMN(Dold_sammanfattning!$B:$B),0))</f>
        <v/>
      </c>
      <c r="B278" s="106" t="str">
        <f ca="1">IF(IFERROR(VLOOKUP($E278,Dold_sammanfattning!$A:$J,COLUMN(Dold_sammanfattning!$C:$C),0),"")="","",VLOOKUP($E278,Dold_sammanfattning!$A:$J,COLUMN(Dold_sammanfattning!$C:$C),0))</f>
        <v/>
      </c>
      <c r="C278" s="106"/>
      <c r="D278" s="106"/>
      <c r="E278">
        <f t="shared" si="4"/>
        <v>275</v>
      </c>
      <c r="F278" t="e">
        <f ca="1">VLOOKUP($E278,Dold_sammanfattning!$A:$K,COLUMN(Dold_sammanfattning!$K:$K),0)</f>
        <v>#N/A</v>
      </c>
    </row>
    <row r="279" spans="1:6" x14ac:dyDescent="0.35">
      <c r="A279" s="106" t="str">
        <f ca="1">IF(IFERROR(VLOOKUP($E279,Dold_sammanfattning!$A:$J,COLUMN(Dold_sammanfattning!$B:$B),0),"")="","",VLOOKUP($E279,Dold_sammanfattning!$A:$J,COLUMN(Dold_sammanfattning!$B:$B),0))</f>
        <v/>
      </c>
      <c r="B279" s="106" t="str">
        <f ca="1">IF(IFERROR(VLOOKUP($E279,Dold_sammanfattning!$A:$J,COLUMN(Dold_sammanfattning!$C:$C),0),"")="","",VLOOKUP($E279,Dold_sammanfattning!$A:$J,COLUMN(Dold_sammanfattning!$C:$C),0))</f>
        <v/>
      </c>
      <c r="C279" s="106"/>
      <c r="D279" s="106"/>
      <c r="E279">
        <f t="shared" si="4"/>
        <v>276</v>
      </c>
      <c r="F279" t="e">
        <f ca="1">VLOOKUP($E279,Dold_sammanfattning!$A:$K,COLUMN(Dold_sammanfattning!$K:$K),0)</f>
        <v>#N/A</v>
      </c>
    </row>
    <row r="280" spans="1:6" x14ac:dyDescent="0.35">
      <c r="A280" s="106" t="str">
        <f ca="1">IF(IFERROR(VLOOKUP($E280,Dold_sammanfattning!$A:$J,COLUMN(Dold_sammanfattning!$B:$B),0),"")="","",VLOOKUP($E280,Dold_sammanfattning!$A:$J,COLUMN(Dold_sammanfattning!$B:$B),0))</f>
        <v/>
      </c>
      <c r="B280" s="106" t="str">
        <f ca="1">IF(IFERROR(VLOOKUP($E280,Dold_sammanfattning!$A:$J,COLUMN(Dold_sammanfattning!$C:$C),0),"")="","",VLOOKUP($E280,Dold_sammanfattning!$A:$J,COLUMN(Dold_sammanfattning!$C:$C),0))</f>
        <v/>
      </c>
      <c r="C280" s="106"/>
      <c r="D280" s="106"/>
      <c r="E280">
        <f t="shared" si="4"/>
        <v>277</v>
      </c>
      <c r="F280" t="e">
        <f ca="1">VLOOKUP($E280,Dold_sammanfattning!$A:$K,COLUMN(Dold_sammanfattning!$K:$K),0)</f>
        <v>#N/A</v>
      </c>
    </row>
    <row r="281" spans="1:6" x14ac:dyDescent="0.35">
      <c r="A281" s="106" t="str">
        <f ca="1">IF(IFERROR(VLOOKUP($E281,Dold_sammanfattning!$A:$J,COLUMN(Dold_sammanfattning!$B:$B),0),"")="","",VLOOKUP($E281,Dold_sammanfattning!$A:$J,COLUMN(Dold_sammanfattning!$B:$B),0))</f>
        <v/>
      </c>
      <c r="B281" s="106" t="str">
        <f ca="1">IF(IFERROR(VLOOKUP($E281,Dold_sammanfattning!$A:$J,COLUMN(Dold_sammanfattning!$C:$C),0),"")="","",VLOOKUP($E281,Dold_sammanfattning!$A:$J,COLUMN(Dold_sammanfattning!$C:$C),0))</f>
        <v/>
      </c>
      <c r="C281" s="106"/>
      <c r="D281" s="106"/>
      <c r="E281">
        <f t="shared" si="4"/>
        <v>278</v>
      </c>
      <c r="F281" t="e">
        <f ca="1">VLOOKUP($E281,Dold_sammanfattning!$A:$K,COLUMN(Dold_sammanfattning!$K:$K),0)</f>
        <v>#N/A</v>
      </c>
    </row>
    <row r="282" spans="1:6" x14ac:dyDescent="0.35">
      <c r="A282" s="106" t="str">
        <f ca="1">IF(IFERROR(VLOOKUP($E282,Dold_sammanfattning!$A:$J,COLUMN(Dold_sammanfattning!$B:$B),0),"")="","",VLOOKUP($E282,Dold_sammanfattning!$A:$J,COLUMN(Dold_sammanfattning!$B:$B),0))</f>
        <v/>
      </c>
      <c r="B282" s="106" t="str">
        <f ca="1">IF(IFERROR(VLOOKUP($E282,Dold_sammanfattning!$A:$J,COLUMN(Dold_sammanfattning!$C:$C),0),"")="","",VLOOKUP($E282,Dold_sammanfattning!$A:$J,COLUMN(Dold_sammanfattning!$C:$C),0))</f>
        <v/>
      </c>
      <c r="C282" s="106"/>
      <c r="D282" s="106"/>
      <c r="E282">
        <f t="shared" si="4"/>
        <v>279</v>
      </c>
      <c r="F282" t="e">
        <f ca="1">VLOOKUP($E282,Dold_sammanfattning!$A:$K,COLUMN(Dold_sammanfattning!$K:$K),0)</f>
        <v>#N/A</v>
      </c>
    </row>
    <row r="283" spans="1:6" x14ac:dyDescent="0.35">
      <c r="A283" s="106" t="str">
        <f ca="1">IF(IFERROR(VLOOKUP($E283,Dold_sammanfattning!$A:$J,COLUMN(Dold_sammanfattning!$B:$B),0),"")="","",VLOOKUP($E283,Dold_sammanfattning!$A:$J,COLUMN(Dold_sammanfattning!$B:$B),0))</f>
        <v/>
      </c>
      <c r="B283" s="106" t="str">
        <f ca="1">IF(IFERROR(VLOOKUP($E283,Dold_sammanfattning!$A:$J,COLUMN(Dold_sammanfattning!$C:$C),0),"")="","",VLOOKUP($E283,Dold_sammanfattning!$A:$J,COLUMN(Dold_sammanfattning!$C:$C),0))</f>
        <v/>
      </c>
      <c r="C283" s="106"/>
      <c r="D283" s="106"/>
      <c r="E283">
        <f t="shared" si="4"/>
        <v>280</v>
      </c>
      <c r="F283" t="e">
        <f ca="1">VLOOKUP($E283,Dold_sammanfattning!$A:$K,COLUMN(Dold_sammanfattning!$K:$K),0)</f>
        <v>#N/A</v>
      </c>
    </row>
    <row r="284" spans="1:6" x14ac:dyDescent="0.35">
      <c r="A284" s="106" t="str">
        <f ca="1">IF(IFERROR(VLOOKUP($E284,Dold_sammanfattning!$A:$J,COLUMN(Dold_sammanfattning!$B:$B),0),"")="","",VLOOKUP($E284,Dold_sammanfattning!$A:$J,COLUMN(Dold_sammanfattning!$B:$B),0))</f>
        <v/>
      </c>
      <c r="B284" s="106" t="str">
        <f ca="1">IF(IFERROR(VLOOKUP($E284,Dold_sammanfattning!$A:$J,COLUMN(Dold_sammanfattning!$C:$C),0),"")="","",VLOOKUP($E284,Dold_sammanfattning!$A:$J,COLUMN(Dold_sammanfattning!$C:$C),0))</f>
        <v/>
      </c>
      <c r="C284" s="106"/>
      <c r="D284" s="106"/>
      <c r="E284">
        <f t="shared" si="4"/>
        <v>281</v>
      </c>
      <c r="F284" t="e">
        <f ca="1">VLOOKUP($E284,Dold_sammanfattning!$A:$K,COLUMN(Dold_sammanfattning!$K:$K),0)</f>
        <v>#N/A</v>
      </c>
    </row>
    <row r="285" spans="1:6" x14ac:dyDescent="0.35">
      <c r="A285" s="106" t="str">
        <f ca="1">IF(IFERROR(VLOOKUP($E285,Dold_sammanfattning!$A:$J,COLUMN(Dold_sammanfattning!$B:$B),0),"")="","",VLOOKUP($E285,Dold_sammanfattning!$A:$J,COLUMN(Dold_sammanfattning!$B:$B),0))</f>
        <v/>
      </c>
      <c r="B285" s="106" t="str">
        <f ca="1">IF(IFERROR(VLOOKUP($E285,Dold_sammanfattning!$A:$J,COLUMN(Dold_sammanfattning!$C:$C),0),"")="","",VLOOKUP($E285,Dold_sammanfattning!$A:$J,COLUMN(Dold_sammanfattning!$C:$C),0))</f>
        <v/>
      </c>
      <c r="C285" s="106"/>
      <c r="D285" s="106"/>
      <c r="E285">
        <f t="shared" si="4"/>
        <v>282</v>
      </c>
      <c r="F285" t="e">
        <f ca="1">VLOOKUP($E285,Dold_sammanfattning!$A:$K,COLUMN(Dold_sammanfattning!$K:$K),0)</f>
        <v>#N/A</v>
      </c>
    </row>
    <row r="286" spans="1:6" x14ac:dyDescent="0.35">
      <c r="A286" s="106" t="str">
        <f ca="1">IF(IFERROR(VLOOKUP($E286,Dold_sammanfattning!$A:$J,COLUMN(Dold_sammanfattning!$B:$B),0),"")="","",VLOOKUP($E286,Dold_sammanfattning!$A:$J,COLUMN(Dold_sammanfattning!$B:$B),0))</f>
        <v/>
      </c>
      <c r="B286" s="106" t="str">
        <f ca="1">IF(IFERROR(VLOOKUP($E286,Dold_sammanfattning!$A:$J,COLUMN(Dold_sammanfattning!$C:$C),0),"")="","",VLOOKUP($E286,Dold_sammanfattning!$A:$J,COLUMN(Dold_sammanfattning!$C:$C),0))</f>
        <v/>
      </c>
      <c r="C286" s="106"/>
      <c r="D286" s="106"/>
      <c r="E286">
        <f t="shared" si="4"/>
        <v>283</v>
      </c>
      <c r="F286" t="e">
        <f ca="1">VLOOKUP($E286,Dold_sammanfattning!$A:$K,COLUMN(Dold_sammanfattning!$K:$K),0)</f>
        <v>#N/A</v>
      </c>
    </row>
    <row r="287" spans="1:6" x14ac:dyDescent="0.35">
      <c r="A287" s="106" t="str">
        <f ca="1">IF(IFERROR(VLOOKUP($E287,Dold_sammanfattning!$A:$J,COLUMN(Dold_sammanfattning!$B:$B),0),"")="","",VLOOKUP($E287,Dold_sammanfattning!$A:$J,COLUMN(Dold_sammanfattning!$B:$B),0))</f>
        <v/>
      </c>
      <c r="B287" s="106" t="str">
        <f ca="1">IF(IFERROR(VLOOKUP($E287,Dold_sammanfattning!$A:$J,COLUMN(Dold_sammanfattning!$C:$C),0),"")="","",VLOOKUP($E287,Dold_sammanfattning!$A:$J,COLUMN(Dold_sammanfattning!$C:$C),0))</f>
        <v/>
      </c>
      <c r="C287" s="106"/>
      <c r="D287" s="106"/>
      <c r="E287">
        <f t="shared" si="4"/>
        <v>284</v>
      </c>
      <c r="F287" t="e">
        <f ca="1">VLOOKUP($E287,Dold_sammanfattning!$A:$K,COLUMN(Dold_sammanfattning!$K:$K),0)</f>
        <v>#N/A</v>
      </c>
    </row>
    <row r="288" spans="1:6" x14ac:dyDescent="0.35">
      <c r="A288" s="106" t="str">
        <f ca="1">IF(IFERROR(VLOOKUP($E288,Dold_sammanfattning!$A:$J,COLUMN(Dold_sammanfattning!$B:$B),0),"")="","",VLOOKUP($E288,Dold_sammanfattning!$A:$J,COLUMN(Dold_sammanfattning!$B:$B),0))</f>
        <v/>
      </c>
      <c r="B288" s="106" t="str">
        <f ca="1">IF(IFERROR(VLOOKUP($E288,Dold_sammanfattning!$A:$J,COLUMN(Dold_sammanfattning!$C:$C),0),"")="","",VLOOKUP($E288,Dold_sammanfattning!$A:$J,COLUMN(Dold_sammanfattning!$C:$C),0))</f>
        <v/>
      </c>
      <c r="C288" s="106"/>
      <c r="D288" s="106"/>
      <c r="E288">
        <f t="shared" si="4"/>
        <v>285</v>
      </c>
      <c r="F288" t="e">
        <f ca="1">VLOOKUP($E288,Dold_sammanfattning!$A:$K,COLUMN(Dold_sammanfattning!$K:$K),0)</f>
        <v>#N/A</v>
      </c>
    </row>
    <row r="289" spans="1:6" x14ac:dyDescent="0.35">
      <c r="A289" s="106" t="str">
        <f ca="1">IF(IFERROR(VLOOKUP($E289,Dold_sammanfattning!$A:$J,COLUMN(Dold_sammanfattning!$B:$B),0),"")="","",VLOOKUP($E289,Dold_sammanfattning!$A:$J,COLUMN(Dold_sammanfattning!$B:$B),0))</f>
        <v/>
      </c>
      <c r="B289" s="106" t="str">
        <f ca="1">IF(IFERROR(VLOOKUP($E289,Dold_sammanfattning!$A:$J,COLUMN(Dold_sammanfattning!$C:$C),0),"")="","",VLOOKUP($E289,Dold_sammanfattning!$A:$J,COLUMN(Dold_sammanfattning!$C:$C),0))</f>
        <v/>
      </c>
      <c r="C289" s="106"/>
      <c r="D289" s="106"/>
      <c r="E289">
        <f t="shared" si="4"/>
        <v>286</v>
      </c>
      <c r="F289" t="e">
        <f ca="1">VLOOKUP($E289,Dold_sammanfattning!$A:$K,COLUMN(Dold_sammanfattning!$K:$K),0)</f>
        <v>#N/A</v>
      </c>
    </row>
    <row r="290" spans="1:6" x14ac:dyDescent="0.35">
      <c r="A290" s="106" t="str">
        <f ca="1">IF(IFERROR(VLOOKUP($E290,Dold_sammanfattning!$A:$J,COLUMN(Dold_sammanfattning!$B:$B),0),"")="","",VLOOKUP($E290,Dold_sammanfattning!$A:$J,COLUMN(Dold_sammanfattning!$B:$B),0))</f>
        <v/>
      </c>
      <c r="B290" s="106" t="str">
        <f ca="1">IF(IFERROR(VLOOKUP($E290,Dold_sammanfattning!$A:$J,COLUMN(Dold_sammanfattning!$C:$C),0),"")="","",VLOOKUP($E290,Dold_sammanfattning!$A:$J,COLUMN(Dold_sammanfattning!$C:$C),0))</f>
        <v/>
      </c>
      <c r="C290" s="106"/>
      <c r="D290" s="106"/>
      <c r="E290">
        <f t="shared" si="4"/>
        <v>287</v>
      </c>
      <c r="F290" t="e">
        <f ca="1">VLOOKUP($E290,Dold_sammanfattning!$A:$K,COLUMN(Dold_sammanfattning!$K:$K),0)</f>
        <v>#N/A</v>
      </c>
    </row>
    <row r="291" spans="1:6" x14ac:dyDescent="0.35">
      <c r="A291" s="106" t="str">
        <f ca="1">IF(IFERROR(VLOOKUP($E291,Dold_sammanfattning!$A:$J,COLUMN(Dold_sammanfattning!$B:$B),0),"")="","",VLOOKUP($E291,Dold_sammanfattning!$A:$J,COLUMN(Dold_sammanfattning!$B:$B),0))</f>
        <v/>
      </c>
      <c r="B291" s="106" t="str">
        <f ca="1">IF(IFERROR(VLOOKUP($E291,Dold_sammanfattning!$A:$J,COLUMN(Dold_sammanfattning!$C:$C),0),"")="","",VLOOKUP($E291,Dold_sammanfattning!$A:$J,COLUMN(Dold_sammanfattning!$C:$C),0))</f>
        <v/>
      </c>
      <c r="C291" s="106"/>
      <c r="D291" s="106"/>
      <c r="E291">
        <f t="shared" si="4"/>
        <v>288</v>
      </c>
      <c r="F291" t="e">
        <f ca="1">VLOOKUP($E291,Dold_sammanfattning!$A:$K,COLUMN(Dold_sammanfattning!$K:$K),0)</f>
        <v>#N/A</v>
      </c>
    </row>
    <row r="292" spans="1:6" x14ac:dyDescent="0.35">
      <c r="A292" s="106" t="str">
        <f ca="1">IF(IFERROR(VLOOKUP($E292,Dold_sammanfattning!$A:$J,COLUMN(Dold_sammanfattning!$B:$B),0),"")="","",VLOOKUP($E292,Dold_sammanfattning!$A:$J,COLUMN(Dold_sammanfattning!$B:$B),0))</f>
        <v/>
      </c>
      <c r="B292" s="106" t="str">
        <f ca="1">IF(IFERROR(VLOOKUP($E292,Dold_sammanfattning!$A:$J,COLUMN(Dold_sammanfattning!$C:$C),0),"")="","",VLOOKUP($E292,Dold_sammanfattning!$A:$J,COLUMN(Dold_sammanfattning!$C:$C),0))</f>
        <v/>
      </c>
      <c r="C292" s="106"/>
      <c r="D292" s="106"/>
      <c r="E292">
        <f t="shared" si="4"/>
        <v>289</v>
      </c>
      <c r="F292" t="e">
        <f ca="1">VLOOKUP($E292,Dold_sammanfattning!$A:$K,COLUMN(Dold_sammanfattning!$K:$K),0)</f>
        <v>#N/A</v>
      </c>
    </row>
    <row r="293" spans="1:6" x14ac:dyDescent="0.35">
      <c r="A293" s="106" t="str">
        <f ca="1">IF(IFERROR(VLOOKUP($E293,Dold_sammanfattning!$A:$J,COLUMN(Dold_sammanfattning!$B:$B),0),"")="","",VLOOKUP($E293,Dold_sammanfattning!$A:$J,COLUMN(Dold_sammanfattning!$B:$B),0))</f>
        <v/>
      </c>
      <c r="B293" s="106" t="str">
        <f ca="1">IF(IFERROR(VLOOKUP($E293,Dold_sammanfattning!$A:$J,COLUMN(Dold_sammanfattning!$C:$C),0),"")="","",VLOOKUP($E293,Dold_sammanfattning!$A:$J,COLUMN(Dold_sammanfattning!$C:$C),0))</f>
        <v/>
      </c>
      <c r="C293" s="106"/>
      <c r="D293" s="106"/>
      <c r="E293">
        <f t="shared" si="4"/>
        <v>290</v>
      </c>
      <c r="F293" t="e">
        <f ca="1">VLOOKUP($E293,Dold_sammanfattning!$A:$K,COLUMN(Dold_sammanfattning!$K:$K),0)</f>
        <v>#N/A</v>
      </c>
    </row>
    <row r="294" spans="1:6" x14ac:dyDescent="0.35">
      <c r="A294" s="106" t="str">
        <f ca="1">IF(IFERROR(VLOOKUP($E294,Dold_sammanfattning!$A:$J,COLUMN(Dold_sammanfattning!$B:$B),0),"")="","",VLOOKUP($E294,Dold_sammanfattning!$A:$J,COLUMN(Dold_sammanfattning!$B:$B),0))</f>
        <v/>
      </c>
      <c r="B294" s="106" t="str">
        <f ca="1">IF(IFERROR(VLOOKUP($E294,Dold_sammanfattning!$A:$J,COLUMN(Dold_sammanfattning!$C:$C),0),"")="","",VLOOKUP($E294,Dold_sammanfattning!$A:$J,COLUMN(Dold_sammanfattning!$C:$C),0))</f>
        <v/>
      </c>
      <c r="C294" s="106"/>
      <c r="D294" s="106"/>
      <c r="E294">
        <f t="shared" si="4"/>
        <v>291</v>
      </c>
      <c r="F294" t="e">
        <f ca="1">VLOOKUP($E294,Dold_sammanfattning!$A:$K,COLUMN(Dold_sammanfattning!$K:$K),0)</f>
        <v>#N/A</v>
      </c>
    </row>
    <row r="295" spans="1:6" x14ac:dyDescent="0.35">
      <c r="A295" s="106" t="str">
        <f ca="1">IF(IFERROR(VLOOKUP($E295,Dold_sammanfattning!$A:$J,COLUMN(Dold_sammanfattning!$B:$B),0),"")="","",VLOOKUP($E295,Dold_sammanfattning!$A:$J,COLUMN(Dold_sammanfattning!$B:$B),0))</f>
        <v/>
      </c>
      <c r="B295" s="106" t="str">
        <f ca="1">IF(IFERROR(VLOOKUP($E295,Dold_sammanfattning!$A:$J,COLUMN(Dold_sammanfattning!$C:$C),0),"")="","",VLOOKUP($E295,Dold_sammanfattning!$A:$J,COLUMN(Dold_sammanfattning!$C:$C),0))</f>
        <v/>
      </c>
      <c r="C295" s="106"/>
      <c r="D295" s="106"/>
      <c r="E295">
        <f t="shared" si="4"/>
        <v>292</v>
      </c>
      <c r="F295" t="e">
        <f ca="1">VLOOKUP($E295,Dold_sammanfattning!$A:$K,COLUMN(Dold_sammanfattning!$K:$K),0)</f>
        <v>#N/A</v>
      </c>
    </row>
    <row r="296" spans="1:6" x14ac:dyDescent="0.35">
      <c r="A296" s="106" t="str">
        <f ca="1">IF(IFERROR(VLOOKUP($E296,Dold_sammanfattning!$A:$J,COLUMN(Dold_sammanfattning!$B:$B),0),"")="","",VLOOKUP($E296,Dold_sammanfattning!$A:$J,COLUMN(Dold_sammanfattning!$B:$B),0))</f>
        <v/>
      </c>
      <c r="B296" s="106" t="str">
        <f ca="1">IF(IFERROR(VLOOKUP($E296,Dold_sammanfattning!$A:$J,COLUMN(Dold_sammanfattning!$C:$C),0),"")="","",VLOOKUP($E296,Dold_sammanfattning!$A:$J,COLUMN(Dold_sammanfattning!$C:$C),0))</f>
        <v/>
      </c>
      <c r="C296" s="106"/>
      <c r="D296" s="106"/>
      <c r="E296">
        <f t="shared" si="4"/>
        <v>293</v>
      </c>
      <c r="F296" t="e">
        <f ca="1">VLOOKUP($E296,Dold_sammanfattning!$A:$K,COLUMN(Dold_sammanfattning!$K:$K),0)</f>
        <v>#N/A</v>
      </c>
    </row>
    <row r="297" spans="1:6" x14ac:dyDescent="0.35">
      <c r="A297" s="106" t="str">
        <f ca="1">IF(IFERROR(VLOOKUP($E297,Dold_sammanfattning!$A:$J,COLUMN(Dold_sammanfattning!$B:$B),0),"")="","",VLOOKUP($E297,Dold_sammanfattning!$A:$J,COLUMN(Dold_sammanfattning!$B:$B),0))</f>
        <v/>
      </c>
      <c r="B297" s="106" t="str">
        <f ca="1">IF(IFERROR(VLOOKUP($E297,Dold_sammanfattning!$A:$J,COLUMN(Dold_sammanfattning!$C:$C),0),"")="","",VLOOKUP($E297,Dold_sammanfattning!$A:$J,COLUMN(Dold_sammanfattning!$C:$C),0))</f>
        <v/>
      </c>
      <c r="C297" s="106"/>
      <c r="D297" s="106"/>
      <c r="E297">
        <f t="shared" si="4"/>
        <v>294</v>
      </c>
      <c r="F297" t="e">
        <f ca="1">VLOOKUP($E297,Dold_sammanfattning!$A:$K,COLUMN(Dold_sammanfattning!$K:$K),0)</f>
        <v>#N/A</v>
      </c>
    </row>
    <row r="298" spans="1:6" x14ac:dyDescent="0.35">
      <c r="A298" s="106" t="str">
        <f ca="1">IF(IFERROR(VLOOKUP($E298,Dold_sammanfattning!$A:$J,COLUMN(Dold_sammanfattning!$B:$B),0),"")="","",VLOOKUP($E298,Dold_sammanfattning!$A:$J,COLUMN(Dold_sammanfattning!$B:$B),0))</f>
        <v/>
      </c>
      <c r="B298" s="106" t="str">
        <f ca="1">IF(IFERROR(VLOOKUP($E298,Dold_sammanfattning!$A:$J,COLUMN(Dold_sammanfattning!$C:$C),0),"")="","",VLOOKUP($E298,Dold_sammanfattning!$A:$J,COLUMN(Dold_sammanfattning!$C:$C),0))</f>
        <v/>
      </c>
      <c r="C298" s="106"/>
      <c r="D298" s="106"/>
      <c r="E298">
        <f t="shared" si="4"/>
        <v>295</v>
      </c>
      <c r="F298" t="e">
        <f ca="1">VLOOKUP($E298,Dold_sammanfattning!$A:$K,COLUMN(Dold_sammanfattning!$K:$K),0)</f>
        <v>#N/A</v>
      </c>
    </row>
    <row r="299" spans="1:6" x14ac:dyDescent="0.35">
      <c r="A299" s="106" t="str">
        <f ca="1">IF(IFERROR(VLOOKUP($E299,Dold_sammanfattning!$A:$J,COLUMN(Dold_sammanfattning!$B:$B),0),"")="","",VLOOKUP($E299,Dold_sammanfattning!$A:$J,COLUMN(Dold_sammanfattning!$B:$B),0))</f>
        <v/>
      </c>
      <c r="B299" s="106" t="str">
        <f ca="1">IF(IFERROR(VLOOKUP($E299,Dold_sammanfattning!$A:$J,COLUMN(Dold_sammanfattning!$C:$C),0),"")="","",VLOOKUP($E299,Dold_sammanfattning!$A:$J,COLUMN(Dold_sammanfattning!$C:$C),0))</f>
        <v/>
      </c>
      <c r="C299" s="106"/>
      <c r="D299" s="106"/>
      <c r="E299">
        <f t="shared" si="4"/>
        <v>296</v>
      </c>
      <c r="F299" t="e">
        <f ca="1">VLOOKUP($E299,Dold_sammanfattning!$A:$K,COLUMN(Dold_sammanfattning!$K:$K),0)</f>
        <v>#N/A</v>
      </c>
    </row>
    <row r="300" spans="1:6" x14ac:dyDescent="0.35">
      <c r="A300" s="106" t="str">
        <f ca="1">IF(IFERROR(VLOOKUP($E300,Dold_sammanfattning!$A:$J,COLUMN(Dold_sammanfattning!$B:$B),0),"")="","",VLOOKUP($E300,Dold_sammanfattning!$A:$J,COLUMN(Dold_sammanfattning!$B:$B),0))</f>
        <v/>
      </c>
      <c r="B300" s="106" t="str">
        <f ca="1">IF(IFERROR(VLOOKUP($E300,Dold_sammanfattning!$A:$J,COLUMN(Dold_sammanfattning!$C:$C),0),"")="","",VLOOKUP($E300,Dold_sammanfattning!$A:$J,COLUMN(Dold_sammanfattning!$C:$C),0))</f>
        <v/>
      </c>
      <c r="C300" s="106"/>
      <c r="D300" s="106"/>
      <c r="E300">
        <f t="shared" si="4"/>
        <v>297</v>
      </c>
      <c r="F300" t="e">
        <f ca="1">VLOOKUP($E300,Dold_sammanfattning!$A:$K,COLUMN(Dold_sammanfattning!$K:$K),0)</f>
        <v>#N/A</v>
      </c>
    </row>
    <row r="301" spans="1:6" x14ac:dyDescent="0.35">
      <c r="A301" s="106" t="str">
        <f ca="1">IF(IFERROR(VLOOKUP($E301,Dold_sammanfattning!$A:$J,COLUMN(Dold_sammanfattning!$B:$B),0),"")="","",VLOOKUP($E301,Dold_sammanfattning!$A:$J,COLUMN(Dold_sammanfattning!$B:$B),0))</f>
        <v/>
      </c>
      <c r="B301" s="106" t="str">
        <f ca="1">IF(IFERROR(VLOOKUP($E301,Dold_sammanfattning!$A:$J,COLUMN(Dold_sammanfattning!$C:$C),0),"")="","",VLOOKUP($E301,Dold_sammanfattning!$A:$J,COLUMN(Dold_sammanfattning!$C:$C),0))</f>
        <v/>
      </c>
      <c r="C301" s="106"/>
      <c r="D301" s="106"/>
      <c r="E301">
        <f t="shared" si="4"/>
        <v>298</v>
      </c>
      <c r="F301" t="e">
        <f ca="1">VLOOKUP($E301,Dold_sammanfattning!$A:$K,COLUMN(Dold_sammanfattning!$K:$K),0)</f>
        <v>#N/A</v>
      </c>
    </row>
    <row r="302" spans="1:6" x14ac:dyDescent="0.35">
      <c r="A302" s="106" t="str">
        <f ca="1">IF(IFERROR(VLOOKUP($E302,Dold_sammanfattning!$A:$J,COLUMN(Dold_sammanfattning!$B:$B),0),"")="","",VLOOKUP($E302,Dold_sammanfattning!$A:$J,COLUMN(Dold_sammanfattning!$B:$B),0))</f>
        <v/>
      </c>
      <c r="B302" s="106" t="str">
        <f ca="1">IF(IFERROR(VLOOKUP($E302,Dold_sammanfattning!$A:$J,COLUMN(Dold_sammanfattning!$C:$C),0),"")="","",VLOOKUP($E302,Dold_sammanfattning!$A:$J,COLUMN(Dold_sammanfattning!$C:$C),0))</f>
        <v/>
      </c>
      <c r="C302" s="106"/>
      <c r="D302" s="106"/>
      <c r="E302">
        <f t="shared" si="4"/>
        <v>299</v>
      </c>
      <c r="F302" t="e">
        <f ca="1">VLOOKUP($E302,Dold_sammanfattning!$A:$K,COLUMN(Dold_sammanfattning!$K:$K),0)</f>
        <v>#N/A</v>
      </c>
    </row>
    <row r="303" spans="1:6" x14ac:dyDescent="0.35">
      <c r="A303" s="106" t="str">
        <f ca="1">IF(IFERROR(VLOOKUP($E303,Dold_sammanfattning!$A:$J,COLUMN(Dold_sammanfattning!$B:$B),0),"")="","",VLOOKUP($E303,Dold_sammanfattning!$A:$J,COLUMN(Dold_sammanfattning!$B:$B),0))</f>
        <v/>
      </c>
      <c r="B303" s="106" t="str">
        <f ca="1">IF(IFERROR(VLOOKUP($E303,Dold_sammanfattning!$A:$J,COLUMN(Dold_sammanfattning!$C:$C),0),"")="","",VLOOKUP($E303,Dold_sammanfattning!$A:$J,COLUMN(Dold_sammanfattning!$C:$C),0))</f>
        <v/>
      </c>
      <c r="C303" s="106"/>
      <c r="D303" s="106"/>
      <c r="E303">
        <f t="shared" si="4"/>
        <v>300</v>
      </c>
      <c r="F303" t="e">
        <f ca="1">VLOOKUP($E303,Dold_sammanfattning!$A:$K,COLUMN(Dold_sammanfattning!$K:$K),0)</f>
        <v>#N/A</v>
      </c>
    </row>
    <row r="304" spans="1:6" x14ac:dyDescent="0.35">
      <c r="A304" s="106" t="str">
        <f ca="1">IF(IFERROR(VLOOKUP($E304,Dold_sammanfattning!$A:$J,COLUMN(Dold_sammanfattning!$B:$B),0),"")="","",VLOOKUP($E304,Dold_sammanfattning!$A:$J,COLUMN(Dold_sammanfattning!$B:$B),0))</f>
        <v/>
      </c>
      <c r="B304" s="106" t="str">
        <f ca="1">IF(IFERROR(VLOOKUP($E304,Dold_sammanfattning!$A:$J,COLUMN(Dold_sammanfattning!$C:$C),0),"")="","",VLOOKUP($E304,Dold_sammanfattning!$A:$J,COLUMN(Dold_sammanfattning!$C:$C),0))</f>
        <v/>
      </c>
      <c r="C304" s="106"/>
      <c r="D304" s="106"/>
      <c r="E304">
        <f t="shared" si="4"/>
        <v>301</v>
      </c>
      <c r="F304" t="e">
        <f ca="1">VLOOKUP($E304,Dold_sammanfattning!$A:$K,COLUMN(Dold_sammanfattning!$K:$K),0)</f>
        <v>#N/A</v>
      </c>
    </row>
    <row r="305" spans="1:6" x14ac:dyDescent="0.35">
      <c r="A305" s="106" t="str">
        <f ca="1">IF(IFERROR(VLOOKUP($E305,Dold_sammanfattning!$A:$J,COLUMN(Dold_sammanfattning!$B:$B),0),"")="","",VLOOKUP($E305,Dold_sammanfattning!$A:$J,COLUMN(Dold_sammanfattning!$B:$B),0))</f>
        <v/>
      </c>
      <c r="B305" s="106" t="str">
        <f ca="1">IF(IFERROR(VLOOKUP($E305,Dold_sammanfattning!$A:$J,COLUMN(Dold_sammanfattning!$C:$C),0),"")="","",VLOOKUP($E305,Dold_sammanfattning!$A:$J,COLUMN(Dold_sammanfattning!$C:$C),0))</f>
        <v/>
      </c>
      <c r="C305" s="106"/>
      <c r="D305" s="106"/>
      <c r="E305">
        <f t="shared" si="4"/>
        <v>302</v>
      </c>
      <c r="F305" t="e">
        <f ca="1">VLOOKUP($E305,Dold_sammanfattning!$A:$K,COLUMN(Dold_sammanfattning!$K:$K),0)</f>
        <v>#N/A</v>
      </c>
    </row>
    <row r="306" spans="1:6" x14ac:dyDescent="0.35">
      <c r="A306" s="106" t="str">
        <f ca="1">IF(IFERROR(VLOOKUP($E306,Dold_sammanfattning!$A:$J,COLUMN(Dold_sammanfattning!$B:$B),0),"")="","",VLOOKUP($E306,Dold_sammanfattning!$A:$J,COLUMN(Dold_sammanfattning!$B:$B),0))</f>
        <v/>
      </c>
      <c r="B306" s="106" t="str">
        <f ca="1">IF(IFERROR(VLOOKUP($E306,Dold_sammanfattning!$A:$J,COLUMN(Dold_sammanfattning!$C:$C),0),"")="","",VLOOKUP($E306,Dold_sammanfattning!$A:$J,COLUMN(Dold_sammanfattning!$C:$C),0))</f>
        <v/>
      </c>
      <c r="C306" s="106"/>
      <c r="D306" s="106"/>
      <c r="E306">
        <f t="shared" si="4"/>
        <v>303</v>
      </c>
      <c r="F306" t="e">
        <f ca="1">VLOOKUP($E306,Dold_sammanfattning!$A:$K,COLUMN(Dold_sammanfattning!$K:$K),0)</f>
        <v>#N/A</v>
      </c>
    </row>
    <row r="307" spans="1:6" x14ac:dyDescent="0.35">
      <c r="A307" s="106" t="str">
        <f ca="1">IF(IFERROR(VLOOKUP($E307,Dold_sammanfattning!$A:$J,COLUMN(Dold_sammanfattning!$B:$B),0),"")="","",VLOOKUP($E307,Dold_sammanfattning!$A:$J,COLUMN(Dold_sammanfattning!$B:$B),0))</f>
        <v/>
      </c>
      <c r="B307" s="106" t="str">
        <f ca="1">IF(IFERROR(VLOOKUP($E307,Dold_sammanfattning!$A:$J,COLUMN(Dold_sammanfattning!$C:$C),0),"")="","",VLOOKUP($E307,Dold_sammanfattning!$A:$J,COLUMN(Dold_sammanfattning!$C:$C),0))</f>
        <v/>
      </c>
      <c r="C307" s="106"/>
      <c r="D307" s="106"/>
      <c r="E307">
        <f t="shared" si="4"/>
        <v>304</v>
      </c>
      <c r="F307" t="e">
        <f ca="1">VLOOKUP($E307,Dold_sammanfattning!$A:$K,COLUMN(Dold_sammanfattning!$K:$K),0)</f>
        <v>#N/A</v>
      </c>
    </row>
    <row r="308" spans="1:6" x14ac:dyDescent="0.35">
      <c r="A308" s="106" t="str">
        <f ca="1">IF(IFERROR(VLOOKUP($E308,Dold_sammanfattning!$A:$J,COLUMN(Dold_sammanfattning!$B:$B),0),"")="","",VLOOKUP($E308,Dold_sammanfattning!$A:$J,COLUMN(Dold_sammanfattning!$B:$B),0))</f>
        <v/>
      </c>
      <c r="B308" s="106" t="str">
        <f ca="1">IF(IFERROR(VLOOKUP($E308,Dold_sammanfattning!$A:$J,COLUMN(Dold_sammanfattning!$C:$C),0),"")="","",VLOOKUP($E308,Dold_sammanfattning!$A:$J,COLUMN(Dold_sammanfattning!$C:$C),0))</f>
        <v/>
      </c>
      <c r="C308" s="106"/>
      <c r="D308" s="106"/>
      <c r="E308">
        <f t="shared" si="4"/>
        <v>305</v>
      </c>
      <c r="F308" t="e">
        <f ca="1">VLOOKUP($E308,Dold_sammanfattning!$A:$K,COLUMN(Dold_sammanfattning!$K:$K),0)</f>
        <v>#N/A</v>
      </c>
    </row>
    <row r="309" spans="1:6" x14ac:dyDescent="0.35">
      <c r="A309" s="106" t="str">
        <f ca="1">IF(IFERROR(VLOOKUP($E309,Dold_sammanfattning!$A:$J,COLUMN(Dold_sammanfattning!$B:$B),0),"")="","",VLOOKUP($E309,Dold_sammanfattning!$A:$J,COLUMN(Dold_sammanfattning!$B:$B),0))</f>
        <v/>
      </c>
      <c r="B309" s="106" t="str">
        <f ca="1">IF(IFERROR(VLOOKUP($E309,Dold_sammanfattning!$A:$J,COLUMN(Dold_sammanfattning!$C:$C),0),"")="","",VLOOKUP($E309,Dold_sammanfattning!$A:$J,COLUMN(Dold_sammanfattning!$C:$C),0))</f>
        <v/>
      </c>
      <c r="C309" s="106"/>
      <c r="D309" s="106"/>
      <c r="E309">
        <f t="shared" si="4"/>
        <v>306</v>
      </c>
      <c r="F309" t="e">
        <f ca="1">VLOOKUP($E309,Dold_sammanfattning!$A:$K,COLUMN(Dold_sammanfattning!$K:$K),0)</f>
        <v>#N/A</v>
      </c>
    </row>
    <row r="310" spans="1:6" x14ac:dyDescent="0.35">
      <c r="A310" s="106" t="str">
        <f ca="1">IF(IFERROR(VLOOKUP($E310,Dold_sammanfattning!$A:$J,COLUMN(Dold_sammanfattning!$B:$B),0),"")="","",VLOOKUP($E310,Dold_sammanfattning!$A:$J,COLUMN(Dold_sammanfattning!$B:$B),0))</f>
        <v/>
      </c>
      <c r="B310" s="106" t="str">
        <f ca="1">IF(IFERROR(VLOOKUP($E310,Dold_sammanfattning!$A:$J,COLUMN(Dold_sammanfattning!$C:$C),0),"")="","",VLOOKUP($E310,Dold_sammanfattning!$A:$J,COLUMN(Dold_sammanfattning!$C:$C),0))</f>
        <v/>
      </c>
      <c r="C310" s="106"/>
      <c r="D310" s="106"/>
      <c r="E310">
        <f t="shared" si="4"/>
        <v>307</v>
      </c>
      <c r="F310" t="e">
        <f ca="1">VLOOKUP($E310,Dold_sammanfattning!$A:$K,COLUMN(Dold_sammanfattning!$K:$K),0)</f>
        <v>#N/A</v>
      </c>
    </row>
    <row r="311" spans="1:6" x14ac:dyDescent="0.35">
      <c r="A311" s="106" t="str">
        <f ca="1">IF(IFERROR(VLOOKUP($E311,Dold_sammanfattning!$A:$J,COLUMN(Dold_sammanfattning!$B:$B),0),"")="","",VLOOKUP($E311,Dold_sammanfattning!$A:$J,COLUMN(Dold_sammanfattning!$B:$B),0))</f>
        <v/>
      </c>
      <c r="B311" s="106" t="str">
        <f ca="1">IF(IFERROR(VLOOKUP($E311,Dold_sammanfattning!$A:$J,COLUMN(Dold_sammanfattning!$C:$C),0),"")="","",VLOOKUP($E311,Dold_sammanfattning!$A:$J,COLUMN(Dold_sammanfattning!$C:$C),0))</f>
        <v/>
      </c>
      <c r="C311" s="106"/>
      <c r="D311" s="106"/>
      <c r="E311">
        <f t="shared" si="4"/>
        <v>308</v>
      </c>
      <c r="F311" t="e">
        <f ca="1">VLOOKUP($E311,Dold_sammanfattning!$A:$K,COLUMN(Dold_sammanfattning!$K:$K),0)</f>
        <v>#N/A</v>
      </c>
    </row>
    <row r="312" spans="1:6" x14ac:dyDescent="0.35">
      <c r="A312" s="106" t="str">
        <f ca="1">IF(IFERROR(VLOOKUP($E312,Dold_sammanfattning!$A:$J,COLUMN(Dold_sammanfattning!$B:$B),0),"")="","",VLOOKUP($E312,Dold_sammanfattning!$A:$J,COLUMN(Dold_sammanfattning!$B:$B),0))</f>
        <v/>
      </c>
      <c r="B312" s="106" t="str">
        <f ca="1">IF(IFERROR(VLOOKUP($E312,Dold_sammanfattning!$A:$J,COLUMN(Dold_sammanfattning!$C:$C),0),"")="","",VLOOKUP($E312,Dold_sammanfattning!$A:$J,COLUMN(Dold_sammanfattning!$C:$C),0))</f>
        <v/>
      </c>
      <c r="C312" s="106"/>
      <c r="D312" s="106"/>
      <c r="E312">
        <f t="shared" si="4"/>
        <v>309</v>
      </c>
      <c r="F312" t="e">
        <f ca="1">VLOOKUP($E312,Dold_sammanfattning!$A:$K,COLUMN(Dold_sammanfattning!$K:$K),0)</f>
        <v>#N/A</v>
      </c>
    </row>
    <row r="313" spans="1:6" x14ac:dyDescent="0.35">
      <c r="A313" s="106" t="str">
        <f ca="1">IF(IFERROR(VLOOKUP($E313,Dold_sammanfattning!$A:$J,COLUMN(Dold_sammanfattning!$B:$B),0),"")="","",VLOOKUP($E313,Dold_sammanfattning!$A:$J,COLUMN(Dold_sammanfattning!$B:$B),0))</f>
        <v/>
      </c>
      <c r="B313" s="106" t="str">
        <f ca="1">IF(IFERROR(VLOOKUP($E313,Dold_sammanfattning!$A:$J,COLUMN(Dold_sammanfattning!$C:$C),0),"")="","",VLOOKUP($E313,Dold_sammanfattning!$A:$J,COLUMN(Dold_sammanfattning!$C:$C),0))</f>
        <v/>
      </c>
      <c r="C313" s="106"/>
      <c r="D313" s="106"/>
      <c r="E313">
        <f t="shared" si="4"/>
        <v>310</v>
      </c>
      <c r="F313" t="e">
        <f ca="1">VLOOKUP($E313,Dold_sammanfattning!$A:$K,COLUMN(Dold_sammanfattning!$K:$K),0)</f>
        <v>#N/A</v>
      </c>
    </row>
    <row r="314" spans="1:6" x14ac:dyDescent="0.35">
      <c r="A314" s="106" t="str">
        <f ca="1">IF(IFERROR(VLOOKUP($E314,Dold_sammanfattning!$A:$J,COLUMN(Dold_sammanfattning!$B:$B),0),"")="","",VLOOKUP($E314,Dold_sammanfattning!$A:$J,COLUMN(Dold_sammanfattning!$B:$B),0))</f>
        <v/>
      </c>
      <c r="B314" s="106" t="str">
        <f ca="1">IF(IFERROR(VLOOKUP($E314,Dold_sammanfattning!$A:$J,COLUMN(Dold_sammanfattning!$C:$C),0),"")="","",VLOOKUP($E314,Dold_sammanfattning!$A:$J,COLUMN(Dold_sammanfattning!$C:$C),0))</f>
        <v/>
      </c>
      <c r="C314" s="106"/>
      <c r="D314" s="106"/>
      <c r="E314">
        <f t="shared" si="4"/>
        <v>311</v>
      </c>
      <c r="F314" t="e">
        <f ca="1">VLOOKUP($E314,Dold_sammanfattning!$A:$K,COLUMN(Dold_sammanfattning!$K:$K),0)</f>
        <v>#N/A</v>
      </c>
    </row>
    <row r="315" spans="1:6" x14ac:dyDescent="0.35">
      <c r="A315" s="106" t="str">
        <f ca="1">IF(IFERROR(VLOOKUP($E315,Dold_sammanfattning!$A:$J,COLUMN(Dold_sammanfattning!$B:$B),0),"")="","",VLOOKUP($E315,Dold_sammanfattning!$A:$J,COLUMN(Dold_sammanfattning!$B:$B),0))</f>
        <v/>
      </c>
      <c r="B315" s="106" t="str">
        <f ca="1">IF(IFERROR(VLOOKUP($E315,Dold_sammanfattning!$A:$J,COLUMN(Dold_sammanfattning!$C:$C),0),"")="","",VLOOKUP($E315,Dold_sammanfattning!$A:$J,COLUMN(Dold_sammanfattning!$C:$C),0))</f>
        <v/>
      </c>
      <c r="C315" s="106"/>
      <c r="D315" s="106"/>
      <c r="E315">
        <f t="shared" si="4"/>
        <v>312</v>
      </c>
      <c r="F315" t="e">
        <f ca="1">VLOOKUP($E315,Dold_sammanfattning!$A:$K,COLUMN(Dold_sammanfattning!$K:$K),0)</f>
        <v>#N/A</v>
      </c>
    </row>
    <row r="316" spans="1:6" x14ac:dyDescent="0.35">
      <c r="A316" s="106" t="str">
        <f ca="1">IF(IFERROR(VLOOKUP($E316,Dold_sammanfattning!$A:$J,COLUMN(Dold_sammanfattning!$B:$B),0),"")="","",VLOOKUP($E316,Dold_sammanfattning!$A:$J,COLUMN(Dold_sammanfattning!$B:$B),0))</f>
        <v/>
      </c>
      <c r="B316" s="106" t="str">
        <f ca="1">IF(IFERROR(VLOOKUP($E316,Dold_sammanfattning!$A:$J,COLUMN(Dold_sammanfattning!$C:$C),0),"")="","",VLOOKUP($E316,Dold_sammanfattning!$A:$J,COLUMN(Dold_sammanfattning!$C:$C),0))</f>
        <v/>
      </c>
      <c r="C316" s="106"/>
      <c r="D316" s="106"/>
      <c r="E316">
        <f t="shared" si="4"/>
        <v>313</v>
      </c>
      <c r="F316" t="e">
        <f ca="1">VLOOKUP($E316,Dold_sammanfattning!$A:$K,COLUMN(Dold_sammanfattning!$K:$K),0)</f>
        <v>#N/A</v>
      </c>
    </row>
    <row r="317" spans="1:6" x14ac:dyDescent="0.35">
      <c r="A317" s="106" t="str">
        <f ca="1">IF(IFERROR(VLOOKUP($E317,Dold_sammanfattning!$A:$J,COLUMN(Dold_sammanfattning!$B:$B),0),"")="","",VLOOKUP($E317,Dold_sammanfattning!$A:$J,COLUMN(Dold_sammanfattning!$B:$B),0))</f>
        <v/>
      </c>
      <c r="B317" s="106" t="str">
        <f ca="1">IF(IFERROR(VLOOKUP($E317,Dold_sammanfattning!$A:$J,COLUMN(Dold_sammanfattning!$C:$C),0),"")="","",VLOOKUP($E317,Dold_sammanfattning!$A:$J,COLUMN(Dold_sammanfattning!$C:$C),0))</f>
        <v/>
      </c>
      <c r="C317" s="106"/>
      <c r="D317" s="106"/>
      <c r="E317">
        <f t="shared" si="4"/>
        <v>314</v>
      </c>
      <c r="F317" t="e">
        <f ca="1">VLOOKUP($E317,Dold_sammanfattning!$A:$K,COLUMN(Dold_sammanfattning!$K:$K),0)</f>
        <v>#N/A</v>
      </c>
    </row>
    <row r="318" spans="1:6" x14ac:dyDescent="0.35">
      <c r="A318" s="106" t="str">
        <f ca="1">IF(IFERROR(VLOOKUP($E318,Dold_sammanfattning!$A:$J,COLUMN(Dold_sammanfattning!$B:$B),0),"")="","",VLOOKUP($E318,Dold_sammanfattning!$A:$J,COLUMN(Dold_sammanfattning!$B:$B),0))</f>
        <v/>
      </c>
      <c r="B318" s="106" t="str">
        <f ca="1">IF(IFERROR(VLOOKUP($E318,Dold_sammanfattning!$A:$J,COLUMN(Dold_sammanfattning!$C:$C),0),"")="","",VLOOKUP($E318,Dold_sammanfattning!$A:$J,COLUMN(Dold_sammanfattning!$C:$C),0))</f>
        <v/>
      </c>
      <c r="C318" s="106"/>
      <c r="D318" s="106"/>
      <c r="E318">
        <f t="shared" si="4"/>
        <v>315</v>
      </c>
      <c r="F318" t="e">
        <f ca="1">VLOOKUP($E318,Dold_sammanfattning!$A:$K,COLUMN(Dold_sammanfattning!$K:$K),0)</f>
        <v>#N/A</v>
      </c>
    </row>
    <row r="319" spans="1:6" x14ac:dyDescent="0.35">
      <c r="A319" s="106" t="str">
        <f ca="1">IF(IFERROR(VLOOKUP($E319,Dold_sammanfattning!$A:$J,COLUMN(Dold_sammanfattning!$B:$B),0),"")="","",VLOOKUP($E319,Dold_sammanfattning!$A:$J,COLUMN(Dold_sammanfattning!$B:$B),0))</f>
        <v/>
      </c>
      <c r="B319" s="106" t="str">
        <f ca="1">IF(IFERROR(VLOOKUP($E319,Dold_sammanfattning!$A:$J,COLUMN(Dold_sammanfattning!$C:$C),0),"")="","",VLOOKUP($E319,Dold_sammanfattning!$A:$J,COLUMN(Dold_sammanfattning!$C:$C),0))</f>
        <v/>
      </c>
      <c r="C319" s="106"/>
      <c r="D319" s="106"/>
      <c r="E319">
        <f t="shared" si="4"/>
        <v>316</v>
      </c>
      <c r="F319" t="e">
        <f ca="1">VLOOKUP($E319,Dold_sammanfattning!$A:$K,COLUMN(Dold_sammanfattning!$K:$K),0)</f>
        <v>#N/A</v>
      </c>
    </row>
    <row r="320" spans="1:6" x14ac:dyDescent="0.35">
      <c r="A320" s="106" t="str">
        <f ca="1">IF(IFERROR(VLOOKUP($E320,Dold_sammanfattning!$A:$J,COLUMN(Dold_sammanfattning!$B:$B),0),"")="","",VLOOKUP($E320,Dold_sammanfattning!$A:$J,COLUMN(Dold_sammanfattning!$B:$B),0))</f>
        <v/>
      </c>
      <c r="B320" s="106" t="str">
        <f ca="1">IF(IFERROR(VLOOKUP($E320,Dold_sammanfattning!$A:$J,COLUMN(Dold_sammanfattning!$C:$C),0),"")="","",VLOOKUP($E320,Dold_sammanfattning!$A:$J,COLUMN(Dold_sammanfattning!$C:$C),0))</f>
        <v/>
      </c>
      <c r="C320" s="106"/>
      <c r="D320" s="106"/>
      <c r="E320">
        <f t="shared" si="4"/>
        <v>317</v>
      </c>
      <c r="F320" t="e">
        <f ca="1">VLOOKUP($E320,Dold_sammanfattning!$A:$K,COLUMN(Dold_sammanfattning!$K:$K),0)</f>
        <v>#N/A</v>
      </c>
    </row>
    <row r="321" spans="1:6" x14ac:dyDescent="0.35">
      <c r="A321" s="106" t="str">
        <f ca="1">IF(IFERROR(VLOOKUP($E321,Dold_sammanfattning!$A:$J,COLUMN(Dold_sammanfattning!$B:$B),0),"")="","",VLOOKUP($E321,Dold_sammanfattning!$A:$J,COLUMN(Dold_sammanfattning!$B:$B),0))</f>
        <v/>
      </c>
      <c r="B321" s="106" t="str">
        <f ca="1">IF(IFERROR(VLOOKUP($E321,Dold_sammanfattning!$A:$J,COLUMN(Dold_sammanfattning!$C:$C),0),"")="","",VLOOKUP($E321,Dold_sammanfattning!$A:$J,COLUMN(Dold_sammanfattning!$C:$C),0))</f>
        <v/>
      </c>
      <c r="C321" s="106"/>
      <c r="D321" s="106"/>
      <c r="E321">
        <f t="shared" si="4"/>
        <v>318</v>
      </c>
      <c r="F321" t="e">
        <f ca="1">VLOOKUP($E321,Dold_sammanfattning!$A:$K,COLUMN(Dold_sammanfattning!$K:$K),0)</f>
        <v>#N/A</v>
      </c>
    </row>
    <row r="322" spans="1:6" x14ac:dyDescent="0.35">
      <c r="A322" s="106" t="str">
        <f ca="1">IF(IFERROR(VLOOKUP($E322,Dold_sammanfattning!$A:$J,COLUMN(Dold_sammanfattning!$B:$B),0),"")="","",VLOOKUP($E322,Dold_sammanfattning!$A:$J,COLUMN(Dold_sammanfattning!$B:$B),0))</f>
        <v/>
      </c>
      <c r="B322" s="106" t="str">
        <f ca="1">IF(IFERROR(VLOOKUP($E322,Dold_sammanfattning!$A:$J,COLUMN(Dold_sammanfattning!$C:$C),0),"")="","",VLOOKUP($E322,Dold_sammanfattning!$A:$J,COLUMN(Dold_sammanfattning!$C:$C),0))</f>
        <v/>
      </c>
      <c r="C322" s="106"/>
      <c r="D322" s="106"/>
      <c r="E322">
        <f t="shared" si="4"/>
        <v>319</v>
      </c>
      <c r="F322" t="e">
        <f ca="1">VLOOKUP($E322,Dold_sammanfattning!$A:$K,COLUMN(Dold_sammanfattning!$K:$K),0)</f>
        <v>#N/A</v>
      </c>
    </row>
    <row r="323" spans="1:6" x14ac:dyDescent="0.35">
      <c r="A323" s="106" t="str">
        <f ca="1">IF(IFERROR(VLOOKUP($E323,Dold_sammanfattning!$A:$J,COLUMN(Dold_sammanfattning!$B:$B),0),"")="","",VLOOKUP($E323,Dold_sammanfattning!$A:$J,COLUMN(Dold_sammanfattning!$B:$B),0))</f>
        <v/>
      </c>
      <c r="B323" s="106" t="str">
        <f ca="1">IF(IFERROR(VLOOKUP($E323,Dold_sammanfattning!$A:$J,COLUMN(Dold_sammanfattning!$C:$C),0),"")="","",VLOOKUP($E323,Dold_sammanfattning!$A:$J,COLUMN(Dold_sammanfattning!$C:$C),0))</f>
        <v/>
      </c>
      <c r="C323" s="106"/>
      <c r="D323" s="106"/>
      <c r="E323">
        <f t="shared" si="4"/>
        <v>320</v>
      </c>
      <c r="F323" t="e">
        <f ca="1">VLOOKUP($E323,Dold_sammanfattning!$A:$K,COLUMN(Dold_sammanfattning!$K:$K),0)</f>
        <v>#N/A</v>
      </c>
    </row>
    <row r="324" spans="1:6" x14ac:dyDescent="0.35">
      <c r="A324" s="106" t="str">
        <f ca="1">IF(IFERROR(VLOOKUP($E324,Dold_sammanfattning!$A:$J,COLUMN(Dold_sammanfattning!$B:$B),0),"")="","",VLOOKUP($E324,Dold_sammanfattning!$A:$J,COLUMN(Dold_sammanfattning!$B:$B),0))</f>
        <v/>
      </c>
      <c r="B324" s="106" t="str">
        <f ca="1">IF(IFERROR(VLOOKUP($E324,Dold_sammanfattning!$A:$J,COLUMN(Dold_sammanfattning!$C:$C),0),"")="","",VLOOKUP($E324,Dold_sammanfattning!$A:$J,COLUMN(Dold_sammanfattning!$C:$C),0))</f>
        <v/>
      </c>
      <c r="C324" s="106"/>
      <c r="D324" s="106"/>
      <c r="E324">
        <f t="shared" si="4"/>
        <v>321</v>
      </c>
      <c r="F324" t="e">
        <f ca="1">VLOOKUP($E324,Dold_sammanfattning!$A:$K,COLUMN(Dold_sammanfattning!$K:$K),0)</f>
        <v>#N/A</v>
      </c>
    </row>
    <row r="325" spans="1:6" x14ac:dyDescent="0.35">
      <c r="A325" s="106" t="str">
        <f ca="1">IF(IFERROR(VLOOKUP($E325,Dold_sammanfattning!$A:$J,COLUMN(Dold_sammanfattning!$B:$B),0),"")="","",VLOOKUP($E325,Dold_sammanfattning!$A:$J,COLUMN(Dold_sammanfattning!$B:$B),0))</f>
        <v/>
      </c>
      <c r="B325" s="106" t="str">
        <f ca="1">IF(IFERROR(VLOOKUP($E325,Dold_sammanfattning!$A:$J,COLUMN(Dold_sammanfattning!$C:$C),0),"")="","",VLOOKUP($E325,Dold_sammanfattning!$A:$J,COLUMN(Dold_sammanfattning!$C:$C),0))</f>
        <v/>
      </c>
      <c r="C325" s="106"/>
      <c r="D325" s="106"/>
      <c r="E325">
        <f t="shared" si="4"/>
        <v>322</v>
      </c>
      <c r="F325" t="e">
        <f ca="1">VLOOKUP($E325,Dold_sammanfattning!$A:$K,COLUMN(Dold_sammanfattning!$K:$K),0)</f>
        <v>#N/A</v>
      </c>
    </row>
    <row r="326" spans="1:6" x14ac:dyDescent="0.35">
      <c r="A326" s="106" t="str">
        <f ca="1">IF(IFERROR(VLOOKUP($E326,Dold_sammanfattning!$A:$J,COLUMN(Dold_sammanfattning!$B:$B),0),"")="","",VLOOKUP($E326,Dold_sammanfattning!$A:$J,COLUMN(Dold_sammanfattning!$B:$B),0))</f>
        <v/>
      </c>
      <c r="B326" s="106" t="str">
        <f ca="1">IF(IFERROR(VLOOKUP($E326,Dold_sammanfattning!$A:$J,COLUMN(Dold_sammanfattning!$C:$C),0),"")="","",VLOOKUP($E326,Dold_sammanfattning!$A:$J,COLUMN(Dold_sammanfattning!$C:$C),0))</f>
        <v/>
      </c>
      <c r="C326" s="106"/>
      <c r="D326" s="106"/>
      <c r="E326">
        <f t="shared" ref="E326:E389" si="5">E325+1</f>
        <v>323</v>
      </c>
      <c r="F326" t="e">
        <f ca="1">VLOOKUP($E326,Dold_sammanfattning!$A:$K,COLUMN(Dold_sammanfattning!$K:$K),0)</f>
        <v>#N/A</v>
      </c>
    </row>
    <row r="327" spans="1:6" x14ac:dyDescent="0.35">
      <c r="A327" s="106" t="str">
        <f ca="1">IF(IFERROR(VLOOKUP($E327,Dold_sammanfattning!$A:$J,COLUMN(Dold_sammanfattning!$B:$B),0),"")="","",VLOOKUP($E327,Dold_sammanfattning!$A:$J,COLUMN(Dold_sammanfattning!$B:$B),0))</f>
        <v/>
      </c>
      <c r="B327" s="106" t="str">
        <f ca="1">IF(IFERROR(VLOOKUP($E327,Dold_sammanfattning!$A:$J,COLUMN(Dold_sammanfattning!$C:$C),0),"")="","",VLOOKUP($E327,Dold_sammanfattning!$A:$J,COLUMN(Dold_sammanfattning!$C:$C),0))</f>
        <v/>
      </c>
      <c r="C327" s="106"/>
      <c r="D327" s="106"/>
      <c r="E327">
        <f t="shared" si="5"/>
        <v>324</v>
      </c>
      <c r="F327" t="e">
        <f ca="1">VLOOKUP($E327,Dold_sammanfattning!$A:$K,COLUMN(Dold_sammanfattning!$K:$K),0)</f>
        <v>#N/A</v>
      </c>
    </row>
    <row r="328" spans="1:6" x14ac:dyDescent="0.35">
      <c r="A328" s="106" t="str">
        <f ca="1">IF(IFERROR(VLOOKUP($E328,Dold_sammanfattning!$A:$J,COLUMN(Dold_sammanfattning!$B:$B),0),"")="","",VLOOKUP($E328,Dold_sammanfattning!$A:$J,COLUMN(Dold_sammanfattning!$B:$B),0))</f>
        <v/>
      </c>
      <c r="B328" s="106" t="str">
        <f ca="1">IF(IFERROR(VLOOKUP($E328,Dold_sammanfattning!$A:$J,COLUMN(Dold_sammanfattning!$C:$C),0),"")="","",VLOOKUP($E328,Dold_sammanfattning!$A:$J,COLUMN(Dold_sammanfattning!$C:$C),0))</f>
        <v/>
      </c>
      <c r="C328" s="106"/>
      <c r="D328" s="106"/>
      <c r="E328">
        <f t="shared" si="5"/>
        <v>325</v>
      </c>
      <c r="F328" t="e">
        <f ca="1">VLOOKUP($E328,Dold_sammanfattning!$A:$K,COLUMN(Dold_sammanfattning!$K:$K),0)</f>
        <v>#N/A</v>
      </c>
    </row>
    <row r="329" spans="1:6" x14ac:dyDescent="0.35">
      <c r="A329" s="106" t="str">
        <f ca="1">IF(IFERROR(VLOOKUP($E329,Dold_sammanfattning!$A:$J,COLUMN(Dold_sammanfattning!$B:$B),0),"")="","",VLOOKUP($E329,Dold_sammanfattning!$A:$J,COLUMN(Dold_sammanfattning!$B:$B),0))</f>
        <v/>
      </c>
      <c r="B329" s="106" t="str">
        <f ca="1">IF(IFERROR(VLOOKUP($E329,Dold_sammanfattning!$A:$J,COLUMN(Dold_sammanfattning!$C:$C),0),"")="","",VLOOKUP($E329,Dold_sammanfattning!$A:$J,COLUMN(Dold_sammanfattning!$C:$C),0))</f>
        <v/>
      </c>
      <c r="C329" s="106"/>
      <c r="D329" s="106"/>
      <c r="E329">
        <f t="shared" si="5"/>
        <v>326</v>
      </c>
      <c r="F329" t="e">
        <f ca="1">VLOOKUP($E329,Dold_sammanfattning!$A:$K,COLUMN(Dold_sammanfattning!$K:$K),0)</f>
        <v>#N/A</v>
      </c>
    </row>
    <row r="330" spans="1:6" x14ac:dyDescent="0.35">
      <c r="A330" s="106" t="str">
        <f ca="1">IF(IFERROR(VLOOKUP($E330,Dold_sammanfattning!$A:$J,COLUMN(Dold_sammanfattning!$B:$B),0),"")="","",VLOOKUP($E330,Dold_sammanfattning!$A:$J,COLUMN(Dold_sammanfattning!$B:$B),0))</f>
        <v/>
      </c>
      <c r="B330" s="106" t="str">
        <f ca="1">IF(IFERROR(VLOOKUP($E330,Dold_sammanfattning!$A:$J,COLUMN(Dold_sammanfattning!$C:$C),0),"")="","",VLOOKUP($E330,Dold_sammanfattning!$A:$J,COLUMN(Dold_sammanfattning!$C:$C),0))</f>
        <v/>
      </c>
      <c r="C330" s="106"/>
      <c r="D330" s="106"/>
      <c r="E330">
        <f t="shared" si="5"/>
        <v>327</v>
      </c>
      <c r="F330" t="e">
        <f ca="1">VLOOKUP($E330,Dold_sammanfattning!$A:$K,COLUMN(Dold_sammanfattning!$K:$K),0)</f>
        <v>#N/A</v>
      </c>
    </row>
    <row r="331" spans="1:6" x14ac:dyDescent="0.35">
      <c r="A331" s="106" t="str">
        <f ca="1">IF(IFERROR(VLOOKUP($E331,Dold_sammanfattning!$A:$J,COLUMN(Dold_sammanfattning!$B:$B),0),"")="","",VLOOKUP($E331,Dold_sammanfattning!$A:$J,COLUMN(Dold_sammanfattning!$B:$B),0))</f>
        <v/>
      </c>
      <c r="B331" s="106" t="str">
        <f ca="1">IF(IFERROR(VLOOKUP($E331,Dold_sammanfattning!$A:$J,COLUMN(Dold_sammanfattning!$C:$C),0),"")="","",VLOOKUP($E331,Dold_sammanfattning!$A:$J,COLUMN(Dold_sammanfattning!$C:$C),0))</f>
        <v/>
      </c>
      <c r="C331" s="106"/>
      <c r="D331" s="106"/>
      <c r="E331">
        <f t="shared" si="5"/>
        <v>328</v>
      </c>
      <c r="F331" t="e">
        <f ca="1">VLOOKUP($E331,Dold_sammanfattning!$A:$K,COLUMN(Dold_sammanfattning!$K:$K),0)</f>
        <v>#N/A</v>
      </c>
    </row>
    <row r="332" spans="1:6" x14ac:dyDescent="0.35">
      <c r="A332" s="106" t="str">
        <f ca="1">IF(IFERROR(VLOOKUP($E332,Dold_sammanfattning!$A:$J,COLUMN(Dold_sammanfattning!$B:$B),0),"")="","",VLOOKUP($E332,Dold_sammanfattning!$A:$J,COLUMN(Dold_sammanfattning!$B:$B),0))</f>
        <v/>
      </c>
      <c r="B332" s="106" t="str">
        <f ca="1">IF(IFERROR(VLOOKUP($E332,Dold_sammanfattning!$A:$J,COLUMN(Dold_sammanfattning!$C:$C),0),"")="","",VLOOKUP($E332,Dold_sammanfattning!$A:$J,COLUMN(Dold_sammanfattning!$C:$C),0))</f>
        <v/>
      </c>
      <c r="C332" s="106"/>
      <c r="D332" s="106"/>
      <c r="E332">
        <f t="shared" si="5"/>
        <v>329</v>
      </c>
      <c r="F332" t="e">
        <f ca="1">VLOOKUP($E332,Dold_sammanfattning!$A:$K,COLUMN(Dold_sammanfattning!$K:$K),0)</f>
        <v>#N/A</v>
      </c>
    </row>
    <row r="333" spans="1:6" x14ac:dyDescent="0.35">
      <c r="A333" s="106" t="str">
        <f ca="1">IF(IFERROR(VLOOKUP($E333,Dold_sammanfattning!$A:$J,COLUMN(Dold_sammanfattning!$B:$B),0),"")="","",VLOOKUP($E333,Dold_sammanfattning!$A:$J,COLUMN(Dold_sammanfattning!$B:$B),0))</f>
        <v/>
      </c>
      <c r="B333" s="106" t="str">
        <f ca="1">IF(IFERROR(VLOOKUP($E333,Dold_sammanfattning!$A:$J,COLUMN(Dold_sammanfattning!$C:$C),0),"")="","",VLOOKUP($E333,Dold_sammanfattning!$A:$J,COLUMN(Dold_sammanfattning!$C:$C),0))</f>
        <v/>
      </c>
      <c r="C333" s="106"/>
      <c r="D333" s="106"/>
      <c r="E333">
        <f t="shared" si="5"/>
        <v>330</v>
      </c>
      <c r="F333" t="e">
        <f ca="1">VLOOKUP($E333,Dold_sammanfattning!$A:$K,COLUMN(Dold_sammanfattning!$K:$K),0)</f>
        <v>#N/A</v>
      </c>
    </row>
    <row r="334" spans="1:6" x14ac:dyDescent="0.35">
      <c r="A334" s="106" t="str">
        <f ca="1">IF(IFERROR(VLOOKUP($E334,Dold_sammanfattning!$A:$J,COLUMN(Dold_sammanfattning!$B:$B),0),"")="","",VLOOKUP($E334,Dold_sammanfattning!$A:$J,COLUMN(Dold_sammanfattning!$B:$B),0))</f>
        <v/>
      </c>
      <c r="B334" s="106" t="str">
        <f ca="1">IF(IFERROR(VLOOKUP($E334,Dold_sammanfattning!$A:$J,COLUMN(Dold_sammanfattning!$C:$C),0),"")="","",VLOOKUP($E334,Dold_sammanfattning!$A:$J,COLUMN(Dold_sammanfattning!$C:$C),0))</f>
        <v/>
      </c>
      <c r="C334" s="106"/>
      <c r="D334" s="106"/>
      <c r="E334">
        <f t="shared" si="5"/>
        <v>331</v>
      </c>
      <c r="F334" t="e">
        <f ca="1">VLOOKUP($E334,Dold_sammanfattning!$A:$K,COLUMN(Dold_sammanfattning!$K:$K),0)</f>
        <v>#N/A</v>
      </c>
    </row>
    <row r="335" spans="1:6" x14ac:dyDescent="0.35">
      <c r="A335" s="106" t="str">
        <f ca="1">IF(IFERROR(VLOOKUP($E335,Dold_sammanfattning!$A:$J,COLUMN(Dold_sammanfattning!$B:$B),0),"")="","",VLOOKUP($E335,Dold_sammanfattning!$A:$J,COLUMN(Dold_sammanfattning!$B:$B),0))</f>
        <v/>
      </c>
      <c r="B335" s="106" t="str">
        <f ca="1">IF(IFERROR(VLOOKUP($E335,Dold_sammanfattning!$A:$J,COLUMN(Dold_sammanfattning!$C:$C),0),"")="","",VLOOKUP($E335,Dold_sammanfattning!$A:$J,COLUMN(Dold_sammanfattning!$C:$C),0))</f>
        <v/>
      </c>
      <c r="C335" s="106"/>
      <c r="D335" s="106"/>
      <c r="E335">
        <f t="shared" si="5"/>
        <v>332</v>
      </c>
      <c r="F335" t="e">
        <f ca="1">VLOOKUP($E335,Dold_sammanfattning!$A:$K,COLUMN(Dold_sammanfattning!$K:$K),0)</f>
        <v>#N/A</v>
      </c>
    </row>
    <row r="336" spans="1:6" x14ac:dyDescent="0.35">
      <c r="A336" s="106" t="str">
        <f ca="1">IF(IFERROR(VLOOKUP($E336,Dold_sammanfattning!$A:$J,COLUMN(Dold_sammanfattning!$B:$B),0),"")="","",VLOOKUP($E336,Dold_sammanfattning!$A:$J,COLUMN(Dold_sammanfattning!$B:$B),0))</f>
        <v/>
      </c>
      <c r="B336" s="106" t="str">
        <f ca="1">IF(IFERROR(VLOOKUP($E336,Dold_sammanfattning!$A:$J,COLUMN(Dold_sammanfattning!$C:$C),0),"")="","",VLOOKUP($E336,Dold_sammanfattning!$A:$J,COLUMN(Dold_sammanfattning!$C:$C),0))</f>
        <v/>
      </c>
      <c r="C336" s="106"/>
      <c r="D336" s="106"/>
      <c r="E336">
        <f t="shared" si="5"/>
        <v>333</v>
      </c>
      <c r="F336" t="e">
        <f ca="1">VLOOKUP($E336,Dold_sammanfattning!$A:$K,COLUMN(Dold_sammanfattning!$K:$K),0)</f>
        <v>#N/A</v>
      </c>
    </row>
    <row r="337" spans="1:6" x14ac:dyDescent="0.35">
      <c r="A337" s="106" t="str">
        <f ca="1">IF(IFERROR(VLOOKUP($E337,Dold_sammanfattning!$A:$J,COLUMN(Dold_sammanfattning!$B:$B),0),"")="","",VLOOKUP($E337,Dold_sammanfattning!$A:$J,COLUMN(Dold_sammanfattning!$B:$B),0))</f>
        <v/>
      </c>
      <c r="B337" s="106" t="str">
        <f ca="1">IF(IFERROR(VLOOKUP($E337,Dold_sammanfattning!$A:$J,COLUMN(Dold_sammanfattning!$C:$C),0),"")="","",VLOOKUP($E337,Dold_sammanfattning!$A:$J,COLUMN(Dold_sammanfattning!$C:$C),0))</f>
        <v/>
      </c>
      <c r="C337" s="106"/>
      <c r="D337" s="106"/>
      <c r="E337">
        <f t="shared" si="5"/>
        <v>334</v>
      </c>
      <c r="F337" t="e">
        <f ca="1">VLOOKUP($E337,Dold_sammanfattning!$A:$K,COLUMN(Dold_sammanfattning!$K:$K),0)</f>
        <v>#N/A</v>
      </c>
    </row>
    <row r="338" spans="1:6" x14ac:dyDescent="0.35">
      <c r="A338" s="106" t="str">
        <f ca="1">IF(IFERROR(VLOOKUP($E338,Dold_sammanfattning!$A:$J,COLUMN(Dold_sammanfattning!$B:$B),0),"")="","",VLOOKUP($E338,Dold_sammanfattning!$A:$J,COLUMN(Dold_sammanfattning!$B:$B),0))</f>
        <v/>
      </c>
      <c r="B338" s="106" t="str">
        <f ca="1">IF(IFERROR(VLOOKUP($E338,Dold_sammanfattning!$A:$J,COLUMN(Dold_sammanfattning!$C:$C),0),"")="","",VLOOKUP($E338,Dold_sammanfattning!$A:$J,COLUMN(Dold_sammanfattning!$C:$C),0))</f>
        <v/>
      </c>
      <c r="C338" s="106"/>
      <c r="D338" s="106"/>
      <c r="E338">
        <f t="shared" si="5"/>
        <v>335</v>
      </c>
      <c r="F338" t="e">
        <f ca="1">VLOOKUP($E338,Dold_sammanfattning!$A:$K,COLUMN(Dold_sammanfattning!$K:$K),0)</f>
        <v>#N/A</v>
      </c>
    </row>
    <row r="339" spans="1:6" x14ac:dyDescent="0.35">
      <c r="A339" s="106" t="str">
        <f ca="1">IF(IFERROR(VLOOKUP($E339,Dold_sammanfattning!$A:$J,COLUMN(Dold_sammanfattning!$B:$B),0),"")="","",VLOOKUP($E339,Dold_sammanfattning!$A:$J,COLUMN(Dold_sammanfattning!$B:$B),0))</f>
        <v/>
      </c>
      <c r="B339" s="106" t="str">
        <f ca="1">IF(IFERROR(VLOOKUP($E339,Dold_sammanfattning!$A:$J,COLUMN(Dold_sammanfattning!$C:$C),0),"")="","",VLOOKUP($E339,Dold_sammanfattning!$A:$J,COLUMN(Dold_sammanfattning!$C:$C),0))</f>
        <v/>
      </c>
      <c r="C339" s="106"/>
      <c r="D339" s="106"/>
      <c r="E339">
        <f t="shared" si="5"/>
        <v>336</v>
      </c>
      <c r="F339" t="e">
        <f ca="1">VLOOKUP($E339,Dold_sammanfattning!$A:$K,COLUMN(Dold_sammanfattning!$K:$K),0)</f>
        <v>#N/A</v>
      </c>
    </row>
    <row r="340" spans="1:6" x14ac:dyDescent="0.35">
      <c r="A340" s="106" t="str">
        <f ca="1">IF(IFERROR(VLOOKUP($E340,Dold_sammanfattning!$A:$J,COLUMN(Dold_sammanfattning!$B:$B),0),"")="","",VLOOKUP($E340,Dold_sammanfattning!$A:$J,COLUMN(Dold_sammanfattning!$B:$B),0))</f>
        <v/>
      </c>
      <c r="B340" s="106" t="str">
        <f ca="1">IF(IFERROR(VLOOKUP($E340,Dold_sammanfattning!$A:$J,COLUMN(Dold_sammanfattning!$C:$C),0),"")="","",VLOOKUP($E340,Dold_sammanfattning!$A:$J,COLUMN(Dold_sammanfattning!$C:$C),0))</f>
        <v/>
      </c>
      <c r="C340" s="106"/>
      <c r="D340" s="106"/>
      <c r="E340">
        <f t="shared" si="5"/>
        <v>337</v>
      </c>
      <c r="F340" t="e">
        <f ca="1">VLOOKUP($E340,Dold_sammanfattning!$A:$K,COLUMN(Dold_sammanfattning!$K:$K),0)</f>
        <v>#N/A</v>
      </c>
    </row>
    <row r="341" spans="1:6" x14ac:dyDescent="0.35">
      <c r="A341" s="106" t="str">
        <f ca="1">IF(IFERROR(VLOOKUP($E341,Dold_sammanfattning!$A:$J,COLUMN(Dold_sammanfattning!$B:$B),0),"")="","",VLOOKUP($E341,Dold_sammanfattning!$A:$J,COLUMN(Dold_sammanfattning!$B:$B),0))</f>
        <v/>
      </c>
      <c r="B341" s="106" t="str">
        <f ca="1">IF(IFERROR(VLOOKUP($E341,Dold_sammanfattning!$A:$J,COLUMN(Dold_sammanfattning!$C:$C),0),"")="","",VLOOKUP($E341,Dold_sammanfattning!$A:$J,COLUMN(Dold_sammanfattning!$C:$C),0))</f>
        <v/>
      </c>
      <c r="C341" s="106"/>
      <c r="D341" s="106"/>
      <c r="E341">
        <f t="shared" si="5"/>
        <v>338</v>
      </c>
      <c r="F341" t="e">
        <f ca="1">VLOOKUP($E341,Dold_sammanfattning!$A:$K,COLUMN(Dold_sammanfattning!$K:$K),0)</f>
        <v>#N/A</v>
      </c>
    </row>
    <row r="342" spans="1:6" x14ac:dyDescent="0.35">
      <c r="A342" s="106" t="str">
        <f ca="1">IF(IFERROR(VLOOKUP($E342,Dold_sammanfattning!$A:$J,COLUMN(Dold_sammanfattning!$B:$B),0),"")="","",VLOOKUP($E342,Dold_sammanfattning!$A:$J,COLUMN(Dold_sammanfattning!$B:$B),0))</f>
        <v/>
      </c>
      <c r="B342" s="106" t="str">
        <f ca="1">IF(IFERROR(VLOOKUP($E342,Dold_sammanfattning!$A:$J,COLUMN(Dold_sammanfattning!$C:$C),0),"")="","",VLOOKUP($E342,Dold_sammanfattning!$A:$J,COLUMN(Dold_sammanfattning!$C:$C),0))</f>
        <v/>
      </c>
      <c r="C342" s="106"/>
      <c r="D342" s="106"/>
      <c r="E342">
        <f t="shared" si="5"/>
        <v>339</v>
      </c>
      <c r="F342" t="e">
        <f ca="1">VLOOKUP($E342,Dold_sammanfattning!$A:$K,COLUMN(Dold_sammanfattning!$K:$K),0)</f>
        <v>#N/A</v>
      </c>
    </row>
    <row r="343" spans="1:6" x14ac:dyDescent="0.35">
      <c r="A343" s="106" t="str">
        <f ca="1">IF(IFERROR(VLOOKUP($E343,Dold_sammanfattning!$A:$J,COLUMN(Dold_sammanfattning!$B:$B),0),"")="","",VLOOKUP($E343,Dold_sammanfattning!$A:$J,COLUMN(Dold_sammanfattning!$B:$B),0))</f>
        <v/>
      </c>
      <c r="B343" s="106" t="str">
        <f ca="1">IF(IFERROR(VLOOKUP($E343,Dold_sammanfattning!$A:$J,COLUMN(Dold_sammanfattning!$C:$C),0),"")="","",VLOOKUP($E343,Dold_sammanfattning!$A:$J,COLUMN(Dold_sammanfattning!$C:$C),0))</f>
        <v/>
      </c>
      <c r="C343" s="106"/>
      <c r="D343" s="106"/>
      <c r="E343">
        <f t="shared" si="5"/>
        <v>340</v>
      </c>
      <c r="F343" t="e">
        <f ca="1">VLOOKUP($E343,Dold_sammanfattning!$A:$K,COLUMN(Dold_sammanfattning!$K:$K),0)</f>
        <v>#N/A</v>
      </c>
    </row>
    <row r="344" spans="1:6" x14ac:dyDescent="0.35">
      <c r="A344" s="106" t="str">
        <f ca="1">IF(IFERROR(VLOOKUP($E344,Dold_sammanfattning!$A:$J,COLUMN(Dold_sammanfattning!$B:$B),0),"")="","",VLOOKUP($E344,Dold_sammanfattning!$A:$J,COLUMN(Dold_sammanfattning!$B:$B),0))</f>
        <v/>
      </c>
      <c r="B344" s="106" t="str">
        <f ca="1">IF(IFERROR(VLOOKUP($E344,Dold_sammanfattning!$A:$J,COLUMN(Dold_sammanfattning!$C:$C),0),"")="","",VLOOKUP($E344,Dold_sammanfattning!$A:$J,COLUMN(Dold_sammanfattning!$C:$C),0))</f>
        <v/>
      </c>
      <c r="C344" s="106"/>
      <c r="D344" s="106"/>
      <c r="E344">
        <f t="shared" si="5"/>
        <v>341</v>
      </c>
      <c r="F344" t="e">
        <f ca="1">VLOOKUP($E344,Dold_sammanfattning!$A:$K,COLUMN(Dold_sammanfattning!$K:$K),0)</f>
        <v>#N/A</v>
      </c>
    </row>
    <row r="345" spans="1:6" x14ac:dyDescent="0.35">
      <c r="A345" s="106" t="str">
        <f ca="1">IF(IFERROR(VLOOKUP($E345,Dold_sammanfattning!$A:$J,COLUMN(Dold_sammanfattning!$B:$B),0),"")="","",VLOOKUP($E345,Dold_sammanfattning!$A:$J,COLUMN(Dold_sammanfattning!$B:$B),0))</f>
        <v/>
      </c>
      <c r="B345" s="106" t="str">
        <f ca="1">IF(IFERROR(VLOOKUP($E345,Dold_sammanfattning!$A:$J,COLUMN(Dold_sammanfattning!$C:$C),0),"")="","",VLOOKUP($E345,Dold_sammanfattning!$A:$J,COLUMN(Dold_sammanfattning!$C:$C),0))</f>
        <v/>
      </c>
      <c r="C345" s="106"/>
      <c r="D345" s="106"/>
      <c r="E345">
        <f t="shared" si="5"/>
        <v>342</v>
      </c>
      <c r="F345" t="e">
        <f ca="1">VLOOKUP($E345,Dold_sammanfattning!$A:$K,COLUMN(Dold_sammanfattning!$K:$K),0)</f>
        <v>#N/A</v>
      </c>
    </row>
    <row r="346" spans="1:6" x14ac:dyDescent="0.35">
      <c r="A346" s="106" t="str">
        <f ca="1">IF(IFERROR(VLOOKUP($E346,Dold_sammanfattning!$A:$J,COLUMN(Dold_sammanfattning!$B:$B),0),"")="","",VLOOKUP($E346,Dold_sammanfattning!$A:$J,COLUMN(Dold_sammanfattning!$B:$B),0))</f>
        <v/>
      </c>
      <c r="B346" s="106" t="str">
        <f ca="1">IF(IFERROR(VLOOKUP($E346,Dold_sammanfattning!$A:$J,COLUMN(Dold_sammanfattning!$C:$C),0),"")="","",VLOOKUP($E346,Dold_sammanfattning!$A:$J,COLUMN(Dold_sammanfattning!$C:$C),0))</f>
        <v/>
      </c>
      <c r="C346" s="106"/>
      <c r="D346" s="106"/>
      <c r="E346">
        <f t="shared" si="5"/>
        <v>343</v>
      </c>
      <c r="F346" t="e">
        <f ca="1">VLOOKUP($E346,Dold_sammanfattning!$A:$K,COLUMN(Dold_sammanfattning!$K:$K),0)</f>
        <v>#N/A</v>
      </c>
    </row>
    <row r="347" spans="1:6" x14ac:dyDescent="0.35">
      <c r="A347" s="106" t="str">
        <f ca="1">IF(IFERROR(VLOOKUP($E347,Dold_sammanfattning!$A:$J,COLUMN(Dold_sammanfattning!$B:$B),0),"")="","",VLOOKUP($E347,Dold_sammanfattning!$A:$J,COLUMN(Dold_sammanfattning!$B:$B),0))</f>
        <v/>
      </c>
      <c r="B347" s="106" t="str">
        <f ca="1">IF(IFERROR(VLOOKUP($E347,Dold_sammanfattning!$A:$J,COLUMN(Dold_sammanfattning!$C:$C),0),"")="","",VLOOKUP($E347,Dold_sammanfattning!$A:$J,COLUMN(Dold_sammanfattning!$C:$C),0))</f>
        <v/>
      </c>
      <c r="C347" s="106"/>
      <c r="D347" s="106"/>
      <c r="E347">
        <f t="shared" si="5"/>
        <v>344</v>
      </c>
      <c r="F347" t="e">
        <f ca="1">VLOOKUP($E347,Dold_sammanfattning!$A:$K,COLUMN(Dold_sammanfattning!$K:$K),0)</f>
        <v>#N/A</v>
      </c>
    </row>
    <row r="348" spans="1:6" x14ac:dyDescent="0.35">
      <c r="A348" s="106" t="str">
        <f ca="1">IF(IFERROR(VLOOKUP($E348,Dold_sammanfattning!$A:$J,COLUMN(Dold_sammanfattning!$B:$B),0),"")="","",VLOOKUP($E348,Dold_sammanfattning!$A:$J,COLUMN(Dold_sammanfattning!$B:$B),0))</f>
        <v/>
      </c>
      <c r="B348" s="106" t="str">
        <f ca="1">IF(IFERROR(VLOOKUP($E348,Dold_sammanfattning!$A:$J,COLUMN(Dold_sammanfattning!$C:$C),0),"")="","",VLOOKUP($E348,Dold_sammanfattning!$A:$J,COLUMN(Dold_sammanfattning!$C:$C),0))</f>
        <v/>
      </c>
      <c r="C348" s="106"/>
      <c r="D348" s="106"/>
      <c r="E348">
        <f t="shared" si="5"/>
        <v>345</v>
      </c>
      <c r="F348" t="e">
        <f ca="1">VLOOKUP($E348,Dold_sammanfattning!$A:$K,COLUMN(Dold_sammanfattning!$K:$K),0)</f>
        <v>#N/A</v>
      </c>
    </row>
    <row r="349" spans="1:6" x14ac:dyDescent="0.35">
      <c r="A349" s="106" t="str">
        <f ca="1">IF(IFERROR(VLOOKUP($E349,Dold_sammanfattning!$A:$J,COLUMN(Dold_sammanfattning!$B:$B),0),"")="","",VLOOKUP($E349,Dold_sammanfattning!$A:$J,COLUMN(Dold_sammanfattning!$B:$B),0))</f>
        <v/>
      </c>
      <c r="B349" s="106" t="str">
        <f ca="1">IF(IFERROR(VLOOKUP($E349,Dold_sammanfattning!$A:$J,COLUMN(Dold_sammanfattning!$C:$C),0),"")="","",VLOOKUP($E349,Dold_sammanfattning!$A:$J,COLUMN(Dold_sammanfattning!$C:$C),0))</f>
        <v/>
      </c>
      <c r="C349" s="106"/>
      <c r="D349" s="106"/>
      <c r="E349">
        <f t="shared" si="5"/>
        <v>346</v>
      </c>
      <c r="F349" t="e">
        <f ca="1">VLOOKUP($E349,Dold_sammanfattning!$A:$K,COLUMN(Dold_sammanfattning!$K:$K),0)</f>
        <v>#N/A</v>
      </c>
    </row>
    <row r="350" spans="1:6" x14ac:dyDescent="0.35">
      <c r="A350" s="106" t="str">
        <f ca="1">IF(IFERROR(VLOOKUP($E350,Dold_sammanfattning!$A:$J,COLUMN(Dold_sammanfattning!$B:$B),0),"")="","",VLOOKUP($E350,Dold_sammanfattning!$A:$J,COLUMN(Dold_sammanfattning!$B:$B),0))</f>
        <v/>
      </c>
      <c r="B350" s="106" t="str">
        <f ca="1">IF(IFERROR(VLOOKUP($E350,Dold_sammanfattning!$A:$J,COLUMN(Dold_sammanfattning!$C:$C),0),"")="","",VLOOKUP($E350,Dold_sammanfattning!$A:$J,COLUMN(Dold_sammanfattning!$C:$C),0))</f>
        <v/>
      </c>
      <c r="C350" s="106"/>
      <c r="D350" s="106"/>
      <c r="E350">
        <f t="shared" si="5"/>
        <v>347</v>
      </c>
      <c r="F350" t="e">
        <f ca="1">VLOOKUP($E350,Dold_sammanfattning!$A:$K,COLUMN(Dold_sammanfattning!$K:$K),0)</f>
        <v>#N/A</v>
      </c>
    </row>
    <row r="351" spans="1:6" x14ac:dyDescent="0.35">
      <c r="A351" s="106" t="str">
        <f ca="1">IF(IFERROR(VLOOKUP($E351,Dold_sammanfattning!$A:$J,COLUMN(Dold_sammanfattning!$B:$B),0),"")="","",VLOOKUP($E351,Dold_sammanfattning!$A:$J,COLUMN(Dold_sammanfattning!$B:$B),0))</f>
        <v/>
      </c>
      <c r="B351" s="106" t="str">
        <f ca="1">IF(IFERROR(VLOOKUP($E351,Dold_sammanfattning!$A:$J,COLUMN(Dold_sammanfattning!$C:$C),0),"")="","",VLOOKUP($E351,Dold_sammanfattning!$A:$J,COLUMN(Dold_sammanfattning!$C:$C),0))</f>
        <v/>
      </c>
      <c r="C351" s="106"/>
      <c r="D351" s="106"/>
      <c r="E351">
        <f t="shared" si="5"/>
        <v>348</v>
      </c>
      <c r="F351" t="e">
        <f ca="1">VLOOKUP($E351,Dold_sammanfattning!$A:$K,COLUMN(Dold_sammanfattning!$K:$K),0)</f>
        <v>#N/A</v>
      </c>
    </row>
    <row r="352" spans="1:6" x14ac:dyDescent="0.35">
      <c r="A352" s="106" t="str">
        <f ca="1">IF(IFERROR(VLOOKUP($E352,Dold_sammanfattning!$A:$J,COLUMN(Dold_sammanfattning!$B:$B),0),"")="","",VLOOKUP($E352,Dold_sammanfattning!$A:$J,COLUMN(Dold_sammanfattning!$B:$B),0))</f>
        <v/>
      </c>
      <c r="B352" s="106" t="str">
        <f ca="1">IF(IFERROR(VLOOKUP($E352,Dold_sammanfattning!$A:$J,COLUMN(Dold_sammanfattning!$C:$C),0),"")="","",VLOOKUP($E352,Dold_sammanfattning!$A:$J,COLUMN(Dold_sammanfattning!$C:$C),0))</f>
        <v/>
      </c>
      <c r="C352" s="106"/>
      <c r="D352" s="106"/>
      <c r="E352">
        <f t="shared" si="5"/>
        <v>349</v>
      </c>
      <c r="F352" t="e">
        <f ca="1">VLOOKUP($E352,Dold_sammanfattning!$A:$K,COLUMN(Dold_sammanfattning!$K:$K),0)</f>
        <v>#N/A</v>
      </c>
    </row>
    <row r="353" spans="1:6" x14ac:dyDescent="0.35">
      <c r="A353" s="106" t="str">
        <f ca="1">IF(IFERROR(VLOOKUP($E353,Dold_sammanfattning!$A:$J,COLUMN(Dold_sammanfattning!$B:$B),0),"")="","",VLOOKUP($E353,Dold_sammanfattning!$A:$J,COLUMN(Dold_sammanfattning!$B:$B),0))</f>
        <v/>
      </c>
      <c r="B353" s="106" t="str">
        <f ca="1">IF(IFERROR(VLOOKUP($E353,Dold_sammanfattning!$A:$J,COLUMN(Dold_sammanfattning!$C:$C),0),"")="","",VLOOKUP($E353,Dold_sammanfattning!$A:$J,COLUMN(Dold_sammanfattning!$C:$C),0))</f>
        <v/>
      </c>
      <c r="C353" s="106"/>
      <c r="D353" s="106"/>
      <c r="E353">
        <f t="shared" si="5"/>
        <v>350</v>
      </c>
      <c r="F353" t="e">
        <f ca="1">VLOOKUP($E353,Dold_sammanfattning!$A:$K,COLUMN(Dold_sammanfattning!$K:$K),0)</f>
        <v>#N/A</v>
      </c>
    </row>
    <row r="354" spans="1:6" x14ac:dyDescent="0.35">
      <c r="A354" s="106" t="str">
        <f ca="1">IF(IFERROR(VLOOKUP($E354,Dold_sammanfattning!$A:$J,COLUMN(Dold_sammanfattning!$B:$B),0),"")="","",VLOOKUP($E354,Dold_sammanfattning!$A:$J,COLUMN(Dold_sammanfattning!$B:$B),0))</f>
        <v/>
      </c>
      <c r="B354" s="106" t="str">
        <f ca="1">IF(IFERROR(VLOOKUP($E354,Dold_sammanfattning!$A:$J,COLUMN(Dold_sammanfattning!$C:$C),0),"")="","",VLOOKUP($E354,Dold_sammanfattning!$A:$J,COLUMN(Dold_sammanfattning!$C:$C),0))</f>
        <v/>
      </c>
      <c r="C354" s="106"/>
      <c r="D354" s="106"/>
      <c r="E354">
        <f t="shared" si="5"/>
        <v>351</v>
      </c>
      <c r="F354" t="e">
        <f ca="1">VLOOKUP($E354,Dold_sammanfattning!$A:$K,COLUMN(Dold_sammanfattning!$K:$K),0)</f>
        <v>#N/A</v>
      </c>
    </row>
    <row r="355" spans="1:6" x14ac:dyDescent="0.35">
      <c r="A355" s="106" t="str">
        <f ca="1">IF(IFERROR(VLOOKUP($E355,Dold_sammanfattning!$A:$J,COLUMN(Dold_sammanfattning!$B:$B),0),"")="","",VLOOKUP($E355,Dold_sammanfattning!$A:$J,COLUMN(Dold_sammanfattning!$B:$B),0))</f>
        <v/>
      </c>
      <c r="B355" s="106" t="str">
        <f ca="1">IF(IFERROR(VLOOKUP($E355,Dold_sammanfattning!$A:$J,COLUMN(Dold_sammanfattning!$C:$C),0),"")="","",VLOOKUP($E355,Dold_sammanfattning!$A:$J,COLUMN(Dold_sammanfattning!$C:$C),0))</f>
        <v/>
      </c>
      <c r="C355" s="106"/>
      <c r="D355" s="106"/>
      <c r="E355">
        <f t="shared" si="5"/>
        <v>352</v>
      </c>
      <c r="F355" t="e">
        <f ca="1">VLOOKUP($E355,Dold_sammanfattning!$A:$K,COLUMN(Dold_sammanfattning!$K:$K),0)</f>
        <v>#N/A</v>
      </c>
    </row>
    <row r="356" spans="1:6" x14ac:dyDescent="0.35">
      <c r="A356" s="106" t="str">
        <f ca="1">IF(IFERROR(VLOOKUP($E356,Dold_sammanfattning!$A:$J,COLUMN(Dold_sammanfattning!$B:$B),0),"")="","",VLOOKUP($E356,Dold_sammanfattning!$A:$J,COLUMN(Dold_sammanfattning!$B:$B),0))</f>
        <v/>
      </c>
      <c r="B356" s="106" t="str">
        <f ca="1">IF(IFERROR(VLOOKUP($E356,Dold_sammanfattning!$A:$J,COLUMN(Dold_sammanfattning!$C:$C),0),"")="","",VLOOKUP($E356,Dold_sammanfattning!$A:$J,COLUMN(Dold_sammanfattning!$C:$C),0))</f>
        <v/>
      </c>
      <c r="C356" s="106"/>
      <c r="D356" s="106"/>
      <c r="E356">
        <f t="shared" si="5"/>
        <v>353</v>
      </c>
      <c r="F356" t="e">
        <f ca="1">VLOOKUP($E356,Dold_sammanfattning!$A:$K,COLUMN(Dold_sammanfattning!$K:$K),0)</f>
        <v>#N/A</v>
      </c>
    </row>
    <row r="357" spans="1:6" x14ac:dyDescent="0.35">
      <c r="A357" s="106" t="str">
        <f ca="1">IF(IFERROR(VLOOKUP($E357,Dold_sammanfattning!$A:$J,COLUMN(Dold_sammanfattning!$B:$B),0),"")="","",VLOOKUP($E357,Dold_sammanfattning!$A:$J,COLUMN(Dold_sammanfattning!$B:$B),0))</f>
        <v/>
      </c>
      <c r="B357" s="106" t="str">
        <f ca="1">IF(IFERROR(VLOOKUP($E357,Dold_sammanfattning!$A:$J,COLUMN(Dold_sammanfattning!$C:$C),0),"")="","",VLOOKUP($E357,Dold_sammanfattning!$A:$J,COLUMN(Dold_sammanfattning!$C:$C),0))</f>
        <v/>
      </c>
      <c r="C357" s="106"/>
      <c r="D357" s="106"/>
      <c r="E357">
        <f t="shared" si="5"/>
        <v>354</v>
      </c>
      <c r="F357" t="e">
        <f ca="1">VLOOKUP($E357,Dold_sammanfattning!$A:$K,COLUMN(Dold_sammanfattning!$K:$K),0)</f>
        <v>#N/A</v>
      </c>
    </row>
    <row r="358" spans="1:6" x14ac:dyDescent="0.35">
      <c r="A358" s="106" t="str">
        <f ca="1">IF(IFERROR(VLOOKUP($E358,Dold_sammanfattning!$A:$J,COLUMN(Dold_sammanfattning!$B:$B),0),"")="","",VLOOKUP($E358,Dold_sammanfattning!$A:$J,COLUMN(Dold_sammanfattning!$B:$B),0))</f>
        <v/>
      </c>
      <c r="B358" s="106" t="str">
        <f ca="1">IF(IFERROR(VLOOKUP($E358,Dold_sammanfattning!$A:$J,COLUMN(Dold_sammanfattning!$C:$C),0),"")="","",VLOOKUP($E358,Dold_sammanfattning!$A:$J,COLUMN(Dold_sammanfattning!$C:$C),0))</f>
        <v/>
      </c>
      <c r="C358" s="106"/>
      <c r="D358" s="106"/>
      <c r="E358">
        <f t="shared" si="5"/>
        <v>355</v>
      </c>
      <c r="F358" t="e">
        <f ca="1">VLOOKUP($E358,Dold_sammanfattning!$A:$K,COLUMN(Dold_sammanfattning!$K:$K),0)</f>
        <v>#N/A</v>
      </c>
    </row>
    <row r="359" spans="1:6" x14ac:dyDescent="0.35">
      <c r="A359" s="106" t="str">
        <f ca="1">IF(IFERROR(VLOOKUP($E359,Dold_sammanfattning!$A:$J,COLUMN(Dold_sammanfattning!$B:$B),0),"")="","",VLOOKUP($E359,Dold_sammanfattning!$A:$J,COLUMN(Dold_sammanfattning!$B:$B),0))</f>
        <v/>
      </c>
      <c r="B359" s="106" t="str">
        <f ca="1">IF(IFERROR(VLOOKUP($E359,Dold_sammanfattning!$A:$J,COLUMN(Dold_sammanfattning!$C:$C),0),"")="","",VLOOKUP($E359,Dold_sammanfattning!$A:$J,COLUMN(Dold_sammanfattning!$C:$C),0))</f>
        <v/>
      </c>
      <c r="C359" s="106"/>
      <c r="D359" s="106"/>
      <c r="E359">
        <f t="shared" si="5"/>
        <v>356</v>
      </c>
      <c r="F359" t="e">
        <f ca="1">VLOOKUP($E359,Dold_sammanfattning!$A:$K,COLUMN(Dold_sammanfattning!$K:$K),0)</f>
        <v>#N/A</v>
      </c>
    </row>
    <row r="360" spans="1:6" x14ac:dyDescent="0.35">
      <c r="A360" s="106" t="str">
        <f ca="1">IF(IFERROR(VLOOKUP($E360,Dold_sammanfattning!$A:$J,COLUMN(Dold_sammanfattning!$B:$B),0),"")="","",VLOOKUP($E360,Dold_sammanfattning!$A:$J,COLUMN(Dold_sammanfattning!$B:$B),0))</f>
        <v/>
      </c>
      <c r="B360" s="106" t="str">
        <f ca="1">IF(IFERROR(VLOOKUP($E360,Dold_sammanfattning!$A:$J,COLUMN(Dold_sammanfattning!$C:$C),0),"")="","",VLOOKUP($E360,Dold_sammanfattning!$A:$J,COLUMN(Dold_sammanfattning!$C:$C),0))</f>
        <v/>
      </c>
      <c r="C360" s="106"/>
      <c r="D360" s="106"/>
      <c r="E360">
        <f t="shared" si="5"/>
        <v>357</v>
      </c>
      <c r="F360" t="e">
        <f ca="1">VLOOKUP($E360,Dold_sammanfattning!$A:$K,COLUMN(Dold_sammanfattning!$K:$K),0)</f>
        <v>#N/A</v>
      </c>
    </row>
    <row r="361" spans="1:6" x14ac:dyDescent="0.35">
      <c r="A361" s="106" t="str">
        <f ca="1">IF(IFERROR(VLOOKUP($E361,Dold_sammanfattning!$A:$J,COLUMN(Dold_sammanfattning!$B:$B),0),"")="","",VLOOKUP($E361,Dold_sammanfattning!$A:$J,COLUMN(Dold_sammanfattning!$B:$B),0))</f>
        <v/>
      </c>
      <c r="B361" s="106" t="str">
        <f ca="1">IF(IFERROR(VLOOKUP($E361,Dold_sammanfattning!$A:$J,COLUMN(Dold_sammanfattning!$C:$C),0),"")="","",VLOOKUP($E361,Dold_sammanfattning!$A:$J,COLUMN(Dold_sammanfattning!$C:$C),0))</f>
        <v/>
      </c>
      <c r="C361" s="106"/>
      <c r="D361" s="106"/>
      <c r="E361">
        <f t="shared" si="5"/>
        <v>358</v>
      </c>
      <c r="F361" t="e">
        <f ca="1">VLOOKUP($E361,Dold_sammanfattning!$A:$K,COLUMN(Dold_sammanfattning!$K:$K),0)</f>
        <v>#N/A</v>
      </c>
    </row>
    <row r="362" spans="1:6" x14ac:dyDescent="0.35">
      <c r="A362" s="106" t="str">
        <f ca="1">IF(IFERROR(VLOOKUP($E362,Dold_sammanfattning!$A:$J,COLUMN(Dold_sammanfattning!$B:$B),0),"")="","",VLOOKUP($E362,Dold_sammanfattning!$A:$J,COLUMN(Dold_sammanfattning!$B:$B),0))</f>
        <v/>
      </c>
      <c r="B362" s="106" t="str">
        <f ca="1">IF(IFERROR(VLOOKUP($E362,Dold_sammanfattning!$A:$J,COLUMN(Dold_sammanfattning!$C:$C),0),"")="","",VLOOKUP($E362,Dold_sammanfattning!$A:$J,COLUMN(Dold_sammanfattning!$C:$C),0))</f>
        <v/>
      </c>
      <c r="C362" s="106"/>
      <c r="D362" s="106"/>
      <c r="E362">
        <f t="shared" si="5"/>
        <v>359</v>
      </c>
      <c r="F362" t="e">
        <f ca="1">VLOOKUP($E362,Dold_sammanfattning!$A:$K,COLUMN(Dold_sammanfattning!$K:$K),0)</f>
        <v>#N/A</v>
      </c>
    </row>
    <row r="363" spans="1:6" x14ac:dyDescent="0.35">
      <c r="A363" s="106" t="str">
        <f ca="1">IF(IFERROR(VLOOKUP($E363,Dold_sammanfattning!$A:$J,COLUMN(Dold_sammanfattning!$B:$B),0),"")="","",VLOOKUP($E363,Dold_sammanfattning!$A:$J,COLUMN(Dold_sammanfattning!$B:$B),0))</f>
        <v/>
      </c>
      <c r="B363" s="106" t="str">
        <f ca="1">IF(IFERROR(VLOOKUP($E363,Dold_sammanfattning!$A:$J,COLUMN(Dold_sammanfattning!$C:$C),0),"")="","",VLOOKUP($E363,Dold_sammanfattning!$A:$J,COLUMN(Dold_sammanfattning!$C:$C),0))</f>
        <v/>
      </c>
      <c r="C363" s="106"/>
      <c r="D363" s="106"/>
      <c r="E363">
        <f t="shared" si="5"/>
        <v>360</v>
      </c>
      <c r="F363" t="e">
        <f ca="1">VLOOKUP($E363,Dold_sammanfattning!$A:$K,COLUMN(Dold_sammanfattning!$K:$K),0)</f>
        <v>#N/A</v>
      </c>
    </row>
    <row r="364" spans="1:6" x14ac:dyDescent="0.35">
      <c r="A364" s="106" t="str">
        <f ca="1">IF(IFERROR(VLOOKUP($E364,Dold_sammanfattning!$A:$J,COLUMN(Dold_sammanfattning!$B:$B),0),"")="","",VLOOKUP($E364,Dold_sammanfattning!$A:$J,COLUMN(Dold_sammanfattning!$B:$B),0))</f>
        <v/>
      </c>
      <c r="B364" s="106" t="str">
        <f ca="1">IF(IFERROR(VLOOKUP($E364,Dold_sammanfattning!$A:$J,COLUMN(Dold_sammanfattning!$C:$C),0),"")="","",VLOOKUP($E364,Dold_sammanfattning!$A:$J,COLUMN(Dold_sammanfattning!$C:$C),0))</f>
        <v/>
      </c>
      <c r="C364" s="106"/>
      <c r="D364" s="106"/>
      <c r="E364">
        <f t="shared" si="5"/>
        <v>361</v>
      </c>
      <c r="F364" t="e">
        <f ca="1">VLOOKUP($E364,Dold_sammanfattning!$A:$K,COLUMN(Dold_sammanfattning!$K:$K),0)</f>
        <v>#N/A</v>
      </c>
    </row>
    <row r="365" spans="1:6" x14ac:dyDescent="0.35">
      <c r="A365" s="106" t="str">
        <f ca="1">IF(IFERROR(VLOOKUP($E365,Dold_sammanfattning!$A:$J,COLUMN(Dold_sammanfattning!$B:$B),0),"")="","",VLOOKUP($E365,Dold_sammanfattning!$A:$J,COLUMN(Dold_sammanfattning!$B:$B),0))</f>
        <v/>
      </c>
      <c r="B365" s="106" t="str">
        <f ca="1">IF(IFERROR(VLOOKUP($E365,Dold_sammanfattning!$A:$J,COLUMN(Dold_sammanfattning!$C:$C),0),"")="","",VLOOKUP($E365,Dold_sammanfattning!$A:$J,COLUMN(Dold_sammanfattning!$C:$C),0))</f>
        <v/>
      </c>
      <c r="C365" s="106"/>
      <c r="D365" s="106"/>
      <c r="E365">
        <f t="shared" si="5"/>
        <v>362</v>
      </c>
      <c r="F365" t="e">
        <f ca="1">VLOOKUP($E365,Dold_sammanfattning!$A:$K,COLUMN(Dold_sammanfattning!$K:$K),0)</f>
        <v>#N/A</v>
      </c>
    </row>
    <row r="366" spans="1:6" x14ac:dyDescent="0.35">
      <c r="A366" s="106" t="str">
        <f ca="1">IF(IFERROR(VLOOKUP($E366,Dold_sammanfattning!$A:$J,COLUMN(Dold_sammanfattning!$B:$B),0),"")="","",VLOOKUP($E366,Dold_sammanfattning!$A:$J,COLUMN(Dold_sammanfattning!$B:$B),0))</f>
        <v/>
      </c>
      <c r="B366" s="106" t="str">
        <f ca="1">IF(IFERROR(VLOOKUP($E366,Dold_sammanfattning!$A:$J,COLUMN(Dold_sammanfattning!$C:$C),0),"")="","",VLOOKUP($E366,Dold_sammanfattning!$A:$J,COLUMN(Dold_sammanfattning!$C:$C),0))</f>
        <v/>
      </c>
      <c r="C366" s="106"/>
      <c r="D366" s="106"/>
      <c r="E366">
        <f t="shared" si="5"/>
        <v>363</v>
      </c>
      <c r="F366" t="e">
        <f ca="1">VLOOKUP($E366,Dold_sammanfattning!$A:$K,COLUMN(Dold_sammanfattning!$K:$K),0)</f>
        <v>#N/A</v>
      </c>
    </row>
    <row r="367" spans="1:6" x14ac:dyDescent="0.35">
      <c r="A367" s="106" t="str">
        <f ca="1">IF(IFERROR(VLOOKUP($E367,Dold_sammanfattning!$A:$J,COLUMN(Dold_sammanfattning!$B:$B),0),"")="","",VLOOKUP($E367,Dold_sammanfattning!$A:$J,COLUMN(Dold_sammanfattning!$B:$B),0))</f>
        <v/>
      </c>
      <c r="B367" s="106" t="str">
        <f ca="1">IF(IFERROR(VLOOKUP($E367,Dold_sammanfattning!$A:$J,COLUMN(Dold_sammanfattning!$C:$C),0),"")="","",VLOOKUP($E367,Dold_sammanfattning!$A:$J,COLUMN(Dold_sammanfattning!$C:$C),0))</f>
        <v/>
      </c>
      <c r="C367" s="106"/>
      <c r="D367" s="106"/>
      <c r="E367">
        <f t="shared" si="5"/>
        <v>364</v>
      </c>
      <c r="F367" t="e">
        <f ca="1">VLOOKUP($E367,Dold_sammanfattning!$A:$K,COLUMN(Dold_sammanfattning!$K:$K),0)</f>
        <v>#N/A</v>
      </c>
    </row>
    <row r="368" spans="1:6" x14ac:dyDescent="0.35">
      <c r="A368" s="106" t="str">
        <f ca="1">IF(IFERROR(VLOOKUP($E368,Dold_sammanfattning!$A:$J,COLUMN(Dold_sammanfattning!$B:$B),0),"")="","",VLOOKUP($E368,Dold_sammanfattning!$A:$J,COLUMN(Dold_sammanfattning!$B:$B),0))</f>
        <v/>
      </c>
      <c r="B368" s="106" t="str">
        <f ca="1">IF(IFERROR(VLOOKUP($E368,Dold_sammanfattning!$A:$J,COLUMN(Dold_sammanfattning!$C:$C),0),"")="","",VLOOKUP($E368,Dold_sammanfattning!$A:$J,COLUMN(Dold_sammanfattning!$C:$C),0))</f>
        <v/>
      </c>
      <c r="C368" s="106"/>
      <c r="D368" s="106"/>
      <c r="E368">
        <f t="shared" si="5"/>
        <v>365</v>
      </c>
      <c r="F368" t="e">
        <f ca="1">VLOOKUP($E368,Dold_sammanfattning!$A:$K,COLUMN(Dold_sammanfattning!$K:$K),0)</f>
        <v>#N/A</v>
      </c>
    </row>
    <row r="369" spans="1:6" x14ac:dyDescent="0.35">
      <c r="A369" s="106" t="str">
        <f ca="1">IF(IFERROR(VLOOKUP($E369,Dold_sammanfattning!$A:$J,COLUMN(Dold_sammanfattning!$B:$B),0),"")="","",VLOOKUP($E369,Dold_sammanfattning!$A:$J,COLUMN(Dold_sammanfattning!$B:$B),0))</f>
        <v/>
      </c>
      <c r="B369" s="106" t="str">
        <f ca="1">IF(IFERROR(VLOOKUP($E369,Dold_sammanfattning!$A:$J,COLUMN(Dold_sammanfattning!$C:$C),0),"")="","",VLOOKUP($E369,Dold_sammanfattning!$A:$J,COLUMN(Dold_sammanfattning!$C:$C),0))</f>
        <v/>
      </c>
      <c r="C369" s="106"/>
      <c r="D369" s="106"/>
      <c r="E369">
        <f t="shared" si="5"/>
        <v>366</v>
      </c>
      <c r="F369" t="e">
        <f ca="1">VLOOKUP($E369,Dold_sammanfattning!$A:$K,COLUMN(Dold_sammanfattning!$K:$K),0)</f>
        <v>#N/A</v>
      </c>
    </row>
    <row r="370" spans="1:6" x14ac:dyDescent="0.35">
      <c r="A370" s="106" t="str">
        <f ca="1">IF(IFERROR(VLOOKUP($E370,Dold_sammanfattning!$A:$J,COLUMN(Dold_sammanfattning!$B:$B),0),"")="","",VLOOKUP($E370,Dold_sammanfattning!$A:$J,COLUMN(Dold_sammanfattning!$B:$B),0))</f>
        <v/>
      </c>
      <c r="B370" s="106" t="str">
        <f ca="1">IF(IFERROR(VLOOKUP($E370,Dold_sammanfattning!$A:$J,COLUMN(Dold_sammanfattning!$C:$C),0),"")="","",VLOOKUP($E370,Dold_sammanfattning!$A:$J,COLUMN(Dold_sammanfattning!$C:$C),0))</f>
        <v/>
      </c>
      <c r="C370" s="106"/>
      <c r="D370" s="106"/>
      <c r="E370">
        <f t="shared" si="5"/>
        <v>367</v>
      </c>
      <c r="F370" t="e">
        <f ca="1">VLOOKUP($E370,Dold_sammanfattning!$A:$K,COLUMN(Dold_sammanfattning!$K:$K),0)</f>
        <v>#N/A</v>
      </c>
    </row>
    <row r="371" spans="1:6" x14ac:dyDescent="0.35">
      <c r="A371" s="106" t="str">
        <f ca="1">IF(IFERROR(VLOOKUP($E371,Dold_sammanfattning!$A:$J,COLUMN(Dold_sammanfattning!$B:$B),0),"")="","",VLOOKUP($E371,Dold_sammanfattning!$A:$J,COLUMN(Dold_sammanfattning!$B:$B),0))</f>
        <v/>
      </c>
      <c r="B371" s="106" t="str">
        <f ca="1">IF(IFERROR(VLOOKUP($E371,Dold_sammanfattning!$A:$J,COLUMN(Dold_sammanfattning!$C:$C),0),"")="","",VLOOKUP($E371,Dold_sammanfattning!$A:$J,COLUMN(Dold_sammanfattning!$C:$C),0))</f>
        <v/>
      </c>
      <c r="C371" s="106"/>
      <c r="D371" s="106"/>
      <c r="E371">
        <f t="shared" si="5"/>
        <v>368</v>
      </c>
      <c r="F371" t="e">
        <f ca="1">VLOOKUP($E371,Dold_sammanfattning!$A:$K,COLUMN(Dold_sammanfattning!$K:$K),0)</f>
        <v>#N/A</v>
      </c>
    </row>
    <row r="372" spans="1:6" x14ac:dyDescent="0.35">
      <c r="A372" s="106" t="str">
        <f ca="1">IF(IFERROR(VLOOKUP($E372,Dold_sammanfattning!$A:$J,COLUMN(Dold_sammanfattning!$B:$B),0),"")="","",VLOOKUP($E372,Dold_sammanfattning!$A:$J,COLUMN(Dold_sammanfattning!$B:$B),0))</f>
        <v/>
      </c>
      <c r="B372" s="106" t="str">
        <f ca="1">IF(IFERROR(VLOOKUP($E372,Dold_sammanfattning!$A:$J,COLUMN(Dold_sammanfattning!$C:$C),0),"")="","",VLOOKUP($E372,Dold_sammanfattning!$A:$J,COLUMN(Dold_sammanfattning!$C:$C),0))</f>
        <v/>
      </c>
      <c r="C372" s="106"/>
      <c r="D372" s="106"/>
      <c r="E372">
        <f t="shared" si="5"/>
        <v>369</v>
      </c>
      <c r="F372" t="e">
        <f ca="1">VLOOKUP($E372,Dold_sammanfattning!$A:$K,COLUMN(Dold_sammanfattning!$K:$K),0)</f>
        <v>#N/A</v>
      </c>
    </row>
    <row r="373" spans="1:6" x14ac:dyDescent="0.35">
      <c r="A373" s="106" t="str">
        <f ca="1">IF(IFERROR(VLOOKUP($E373,Dold_sammanfattning!$A:$J,COLUMN(Dold_sammanfattning!$B:$B),0),"")="","",VLOOKUP($E373,Dold_sammanfattning!$A:$J,COLUMN(Dold_sammanfattning!$B:$B),0))</f>
        <v/>
      </c>
      <c r="B373" s="106" t="str">
        <f ca="1">IF(IFERROR(VLOOKUP($E373,Dold_sammanfattning!$A:$J,COLUMN(Dold_sammanfattning!$C:$C),0),"")="","",VLOOKUP($E373,Dold_sammanfattning!$A:$J,COLUMN(Dold_sammanfattning!$C:$C),0))</f>
        <v/>
      </c>
      <c r="C373" s="106"/>
      <c r="D373" s="106"/>
      <c r="E373">
        <f t="shared" si="5"/>
        <v>370</v>
      </c>
      <c r="F373" t="e">
        <f ca="1">VLOOKUP($E373,Dold_sammanfattning!$A:$K,COLUMN(Dold_sammanfattning!$K:$K),0)</f>
        <v>#N/A</v>
      </c>
    </row>
    <row r="374" spans="1:6" x14ac:dyDescent="0.35">
      <c r="A374" s="106" t="str">
        <f ca="1">IF(IFERROR(VLOOKUP($E374,Dold_sammanfattning!$A:$J,COLUMN(Dold_sammanfattning!$B:$B),0),"")="","",VLOOKUP($E374,Dold_sammanfattning!$A:$J,COLUMN(Dold_sammanfattning!$B:$B),0))</f>
        <v/>
      </c>
      <c r="B374" s="106" t="str">
        <f ca="1">IF(IFERROR(VLOOKUP($E374,Dold_sammanfattning!$A:$J,COLUMN(Dold_sammanfattning!$C:$C),0),"")="","",VLOOKUP($E374,Dold_sammanfattning!$A:$J,COLUMN(Dold_sammanfattning!$C:$C),0))</f>
        <v/>
      </c>
      <c r="C374" s="106"/>
      <c r="D374" s="106"/>
      <c r="E374">
        <f t="shared" si="5"/>
        <v>371</v>
      </c>
      <c r="F374" t="e">
        <f ca="1">VLOOKUP($E374,Dold_sammanfattning!$A:$K,COLUMN(Dold_sammanfattning!$K:$K),0)</f>
        <v>#N/A</v>
      </c>
    </row>
    <row r="375" spans="1:6" x14ac:dyDescent="0.35">
      <c r="A375" s="106" t="str">
        <f ca="1">IF(IFERROR(VLOOKUP($E375,Dold_sammanfattning!$A:$J,COLUMN(Dold_sammanfattning!$B:$B),0),"")="","",VLOOKUP($E375,Dold_sammanfattning!$A:$J,COLUMN(Dold_sammanfattning!$B:$B),0))</f>
        <v/>
      </c>
      <c r="B375" s="106" t="str">
        <f ca="1">IF(IFERROR(VLOOKUP($E375,Dold_sammanfattning!$A:$J,COLUMN(Dold_sammanfattning!$C:$C),0),"")="","",VLOOKUP($E375,Dold_sammanfattning!$A:$J,COLUMN(Dold_sammanfattning!$C:$C),0))</f>
        <v/>
      </c>
      <c r="C375" s="106"/>
      <c r="D375" s="106"/>
      <c r="E375">
        <f t="shared" si="5"/>
        <v>372</v>
      </c>
      <c r="F375" t="e">
        <f ca="1">VLOOKUP($E375,Dold_sammanfattning!$A:$K,COLUMN(Dold_sammanfattning!$K:$K),0)</f>
        <v>#N/A</v>
      </c>
    </row>
    <row r="376" spans="1:6" x14ac:dyDescent="0.35">
      <c r="A376" s="106" t="str">
        <f ca="1">IF(IFERROR(VLOOKUP($E376,Dold_sammanfattning!$A:$J,COLUMN(Dold_sammanfattning!$B:$B),0),"")="","",VLOOKUP($E376,Dold_sammanfattning!$A:$J,COLUMN(Dold_sammanfattning!$B:$B),0))</f>
        <v/>
      </c>
      <c r="B376" s="106" t="str">
        <f ca="1">IF(IFERROR(VLOOKUP($E376,Dold_sammanfattning!$A:$J,COLUMN(Dold_sammanfattning!$C:$C),0),"")="","",VLOOKUP($E376,Dold_sammanfattning!$A:$J,COLUMN(Dold_sammanfattning!$C:$C),0))</f>
        <v/>
      </c>
      <c r="C376" s="106"/>
      <c r="D376" s="106"/>
      <c r="E376">
        <f t="shared" si="5"/>
        <v>373</v>
      </c>
      <c r="F376" t="e">
        <f ca="1">VLOOKUP($E376,Dold_sammanfattning!$A:$K,COLUMN(Dold_sammanfattning!$K:$K),0)</f>
        <v>#N/A</v>
      </c>
    </row>
    <row r="377" spans="1:6" x14ac:dyDescent="0.35">
      <c r="A377" s="106" t="str">
        <f ca="1">IF(IFERROR(VLOOKUP($E377,Dold_sammanfattning!$A:$J,COLUMN(Dold_sammanfattning!$B:$B),0),"")="","",VLOOKUP($E377,Dold_sammanfattning!$A:$J,COLUMN(Dold_sammanfattning!$B:$B),0))</f>
        <v/>
      </c>
      <c r="B377" s="106" t="str">
        <f ca="1">IF(IFERROR(VLOOKUP($E377,Dold_sammanfattning!$A:$J,COLUMN(Dold_sammanfattning!$C:$C),0),"")="","",VLOOKUP($E377,Dold_sammanfattning!$A:$J,COLUMN(Dold_sammanfattning!$C:$C),0))</f>
        <v/>
      </c>
      <c r="C377" s="106"/>
      <c r="D377" s="106"/>
      <c r="E377">
        <f t="shared" si="5"/>
        <v>374</v>
      </c>
      <c r="F377" t="e">
        <f ca="1">VLOOKUP($E377,Dold_sammanfattning!$A:$K,COLUMN(Dold_sammanfattning!$K:$K),0)</f>
        <v>#N/A</v>
      </c>
    </row>
    <row r="378" spans="1:6" x14ac:dyDescent="0.35">
      <c r="A378" s="106" t="str">
        <f ca="1">IF(IFERROR(VLOOKUP($E378,Dold_sammanfattning!$A:$J,COLUMN(Dold_sammanfattning!$B:$B),0),"")="","",VLOOKUP($E378,Dold_sammanfattning!$A:$J,COLUMN(Dold_sammanfattning!$B:$B),0))</f>
        <v/>
      </c>
      <c r="B378" s="106" t="str">
        <f ca="1">IF(IFERROR(VLOOKUP($E378,Dold_sammanfattning!$A:$J,COLUMN(Dold_sammanfattning!$C:$C),0),"")="","",VLOOKUP($E378,Dold_sammanfattning!$A:$J,COLUMN(Dold_sammanfattning!$C:$C),0))</f>
        <v/>
      </c>
      <c r="C378" s="106"/>
      <c r="D378" s="106"/>
      <c r="E378">
        <f t="shared" si="5"/>
        <v>375</v>
      </c>
      <c r="F378" t="e">
        <f ca="1">VLOOKUP($E378,Dold_sammanfattning!$A:$K,COLUMN(Dold_sammanfattning!$K:$K),0)</f>
        <v>#N/A</v>
      </c>
    </row>
    <row r="379" spans="1:6" x14ac:dyDescent="0.35">
      <c r="A379" s="106" t="str">
        <f ca="1">IF(IFERROR(VLOOKUP($E379,Dold_sammanfattning!$A:$J,COLUMN(Dold_sammanfattning!$B:$B),0),"")="","",VLOOKUP($E379,Dold_sammanfattning!$A:$J,COLUMN(Dold_sammanfattning!$B:$B),0))</f>
        <v/>
      </c>
      <c r="B379" s="106" t="str">
        <f ca="1">IF(IFERROR(VLOOKUP($E379,Dold_sammanfattning!$A:$J,COLUMN(Dold_sammanfattning!$C:$C),0),"")="","",VLOOKUP($E379,Dold_sammanfattning!$A:$J,COLUMN(Dold_sammanfattning!$C:$C),0))</f>
        <v/>
      </c>
      <c r="C379" s="106"/>
      <c r="D379" s="106"/>
      <c r="E379">
        <f t="shared" si="5"/>
        <v>376</v>
      </c>
      <c r="F379" t="e">
        <f ca="1">VLOOKUP($E379,Dold_sammanfattning!$A:$K,COLUMN(Dold_sammanfattning!$K:$K),0)</f>
        <v>#N/A</v>
      </c>
    </row>
    <row r="380" spans="1:6" x14ac:dyDescent="0.35">
      <c r="A380" s="106" t="str">
        <f ca="1">IF(IFERROR(VLOOKUP($E380,Dold_sammanfattning!$A:$J,COLUMN(Dold_sammanfattning!$B:$B),0),"")="","",VLOOKUP($E380,Dold_sammanfattning!$A:$J,COLUMN(Dold_sammanfattning!$B:$B),0))</f>
        <v/>
      </c>
      <c r="B380" s="106" t="str">
        <f ca="1">IF(IFERROR(VLOOKUP($E380,Dold_sammanfattning!$A:$J,COLUMN(Dold_sammanfattning!$C:$C),0),"")="","",VLOOKUP($E380,Dold_sammanfattning!$A:$J,COLUMN(Dold_sammanfattning!$C:$C),0))</f>
        <v/>
      </c>
      <c r="C380" s="106"/>
      <c r="D380" s="106"/>
      <c r="E380">
        <f t="shared" si="5"/>
        <v>377</v>
      </c>
      <c r="F380" t="e">
        <f ca="1">VLOOKUP($E380,Dold_sammanfattning!$A:$K,COLUMN(Dold_sammanfattning!$K:$K),0)</f>
        <v>#N/A</v>
      </c>
    </row>
    <row r="381" spans="1:6" x14ac:dyDescent="0.35">
      <c r="A381" s="106" t="str">
        <f ca="1">IF(IFERROR(VLOOKUP($E381,Dold_sammanfattning!$A:$J,COLUMN(Dold_sammanfattning!$B:$B),0),"")="","",VLOOKUP($E381,Dold_sammanfattning!$A:$J,COLUMN(Dold_sammanfattning!$B:$B),0))</f>
        <v/>
      </c>
      <c r="B381" s="106" t="str">
        <f ca="1">IF(IFERROR(VLOOKUP($E381,Dold_sammanfattning!$A:$J,COLUMN(Dold_sammanfattning!$C:$C),0),"")="","",VLOOKUP($E381,Dold_sammanfattning!$A:$J,COLUMN(Dold_sammanfattning!$C:$C),0))</f>
        <v/>
      </c>
      <c r="C381" s="106"/>
      <c r="D381" s="106"/>
      <c r="E381">
        <f t="shared" si="5"/>
        <v>378</v>
      </c>
      <c r="F381" t="e">
        <f ca="1">VLOOKUP($E381,Dold_sammanfattning!$A:$K,COLUMN(Dold_sammanfattning!$K:$K),0)</f>
        <v>#N/A</v>
      </c>
    </row>
    <row r="382" spans="1:6" x14ac:dyDescent="0.35">
      <c r="A382" s="106" t="str">
        <f ca="1">IF(IFERROR(VLOOKUP($E382,Dold_sammanfattning!$A:$J,COLUMN(Dold_sammanfattning!$B:$B),0),"")="","",VLOOKUP($E382,Dold_sammanfattning!$A:$J,COLUMN(Dold_sammanfattning!$B:$B),0))</f>
        <v/>
      </c>
      <c r="B382" s="106" t="str">
        <f ca="1">IF(IFERROR(VLOOKUP($E382,Dold_sammanfattning!$A:$J,COLUMN(Dold_sammanfattning!$C:$C),0),"")="","",VLOOKUP($E382,Dold_sammanfattning!$A:$J,COLUMN(Dold_sammanfattning!$C:$C),0))</f>
        <v/>
      </c>
      <c r="C382" s="106"/>
      <c r="D382" s="106"/>
      <c r="E382">
        <f t="shared" si="5"/>
        <v>379</v>
      </c>
      <c r="F382" t="e">
        <f ca="1">VLOOKUP($E382,Dold_sammanfattning!$A:$K,COLUMN(Dold_sammanfattning!$K:$K),0)</f>
        <v>#N/A</v>
      </c>
    </row>
    <row r="383" spans="1:6" x14ac:dyDescent="0.35">
      <c r="A383" s="106" t="str">
        <f ca="1">IF(IFERROR(VLOOKUP($E383,Dold_sammanfattning!$A:$J,COLUMN(Dold_sammanfattning!$B:$B),0),"")="","",VLOOKUP($E383,Dold_sammanfattning!$A:$J,COLUMN(Dold_sammanfattning!$B:$B),0))</f>
        <v/>
      </c>
      <c r="B383" s="106" t="str">
        <f ca="1">IF(IFERROR(VLOOKUP($E383,Dold_sammanfattning!$A:$J,COLUMN(Dold_sammanfattning!$C:$C),0),"")="","",VLOOKUP($E383,Dold_sammanfattning!$A:$J,COLUMN(Dold_sammanfattning!$C:$C),0))</f>
        <v/>
      </c>
      <c r="C383" s="106"/>
      <c r="D383" s="106"/>
      <c r="E383">
        <f t="shared" si="5"/>
        <v>380</v>
      </c>
      <c r="F383" t="e">
        <f ca="1">VLOOKUP($E383,Dold_sammanfattning!$A:$K,COLUMN(Dold_sammanfattning!$K:$K),0)</f>
        <v>#N/A</v>
      </c>
    </row>
    <row r="384" spans="1:6" x14ac:dyDescent="0.35">
      <c r="A384" s="106" t="str">
        <f ca="1">IF(IFERROR(VLOOKUP($E384,Dold_sammanfattning!$A:$J,COLUMN(Dold_sammanfattning!$B:$B),0),"")="","",VLOOKUP($E384,Dold_sammanfattning!$A:$J,COLUMN(Dold_sammanfattning!$B:$B),0))</f>
        <v/>
      </c>
      <c r="B384" s="106" t="str">
        <f ca="1">IF(IFERROR(VLOOKUP($E384,Dold_sammanfattning!$A:$J,COLUMN(Dold_sammanfattning!$C:$C),0),"")="","",VLOOKUP($E384,Dold_sammanfattning!$A:$J,COLUMN(Dold_sammanfattning!$C:$C),0))</f>
        <v/>
      </c>
      <c r="C384" s="106"/>
      <c r="D384" s="106"/>
      <c r="E384">
        <f t="shared" si="5"/>
        <v>381</v>
      </c>
      <c r="F384" t="e">
        <f ca="1">VLOOKUP($E384,Dold_sammanfattning!$A:$K,COLUMN(Dold_sammanfattning!$K:$K),0)</f>
        <v>#N/A</v>
      </c>
    </row>
    <row r="385" spans="1:6" x14ac:dyDescent="0.35">
      <c r="A385" s="106" t="str">
        <f ca="1">IF(IFERROR(VLOOKUP($E385,Dold_sammanfattning!$A:$J,COLUMN(Dold_sammanfattning!$B:$B),0),"")="","",VLOOKUP($E385,Dold_sammanfattning!$A:$J,COLUMN(Dold_sammanfattning!$B:$B),0))</f>
        <v/>
      </c>
      <c r="B385" s="106" t="str">
        <f ca="1">IF(IFERROR(VLOOKUP($E385,Dold_sammanfattning!$A:$J,COLUMN(Dold_sammanfattning!$C:$C),0),"")="","",VLOOKUP($E385,Dold_sammanfattning!$A:$J,COLUMN(Dold_sammanfattning!$C:$C),0))</f>
        <v/>
      </c>
      <c r="C385" s="106"/>
      <c r="D385" s="106"/>
      <c r="E385">
        <f t="shared" si="5"/>
        <v>382</v>
      </c>
      <c r="F385" t="e">
        <f ca="1">VLOOKUP($E385,Dold_sammanfattning!$A:$K,COLUMN(Dold_sammanfattning!$K:$K),0)</f>
        <v>#N/A</v>
      </c>
    </row>
    <row r="386" spans="1:6" x14ac:dyDescent="0.35">
      <c r="A386" s="106" t="str">
        <f ca="1">IF(IFERROR(VLOOKUP($E386,Dold_sammanfattning!$A:$J,COLUMN(Dold_sammanfattning!$B:$B),0),"")="","",VLOOKUP($E386,Dold_sammanfattning!$A:$J,COLUMN(Dold_sammanfattning!$B:$B),0))</f>
        <v/>
      </c>
      <c r="B386" s="106" t="str">
        <f ca="1">IF(IFERROR(VLOOKUP($E386,Dold_sammanfattning!$A:$J,COLUMN(Dold_sammanfattning!$C:$C),0),"")="","",VLOOKUP($E386,Dold_sammanfattning!$A:$J,COLUMN(Dold_sammanfattning!$C:$C),0))</f>
        <v/>
      </c>
      <c r="C386" s="106"/>
      <c r="D386" s="106"/>
      <c r="E386">
        <f t="shared" si="5"/>
        <v>383</v>
      </c>
      <c r="F386" t="e">
        <f ca="1">VLOOKUP($E386,Dold_sammanfattning!$A:$K,COLUMN(Dold_sammanfattning!$K:$K),0)</f>
        <v>#N/A</v>
      </c>
    </row>
    <row r="387" spans="1:6" x14ac:dyDescent="0.35">
      <c r="A387" s="106" t="str">
        <f ca="1">IF(IFERROR(VLOOKUP($E387,Dold_sammanfattning!$A:$J,COLUMN(Dold_sammanfattning!$B:$B),0),"")="","",VLOOKUP($E387,Dold_sammanfattning!$A:$J,COLUMN(Dold_sammanfattning!$B:$B),0))</f>
        <v/>
      </c>
      <c r="B387" s="106" t="str">
        <f ca="1">IF(IFERROR(VLOOKUP($E387,Dold_sammanfattning!$A:$J,COLUMN(Dold_sammanfattning!$C:$C),0),"")="","",VLOOKUP($E387,Dold_sammanfattning!$A:$J,COLUMN(Dold_sammanfattning!$C:$C),0))</f>
        <v/>
      </c>
      <c r="C387" s="106"/>
      <c r="D387" s="106"/>
      <c r="E387">
        <f t="shared" si="5"/>
        <v>384</v>
      </c>
      <c r="F387" t="e">
        <f ca="1">VLOOKUP($E387,Dold_sammanfattning!$A:$K,COLUMN(Dold_sammanfattning!$K:$K),0)</f>
        <v>#N/A</v>
      </c>
    </row>
    <row r="388" spans="1:6" x14ac:dyDescent="0.35">
      <c r="A388" s="106" t="str">
        <f ca="1">IF(IFERROR(VLOOKUP($E388,Dold_sammanfattning!$A:$J,COLUMN(Dold_sammanfattning!$B:$B),0),"")="","",VLOOKUP($E388,Dold_sammanfattning!$A:$J,COLUMN(Dold_sammanfattning!$B:$B),0))</f>
        <v/>
      </c>
      <c r="B388" s="106" t="str">
        <f ca="1">IF(IFERROR(VLOOKUP($E388,Dold_sammanfattning!$A:$J,COLUMN(Dold_sammanfattning!$C:$C),0),"")="","",VLOOKUP($E388,Dold_sammanfattning!$A:$J,COLUMN(Dold_sammanfattning!$C:$C),0))</f>
        <v/>
      </c>
      <c r="C388" s="106"/>
      <c r="D388" s="106"/>
      <c r="E388">
        <f t="shared" si="5"/>
        <v>385</v>
      </c>
      <c r="F388" t="e">
        <f ca="1">VLOOKUP($E388,Dold_sammanfattning!$A:$K,COLUMN(Dold_sammanfattning!$K:$K),0)</f>
        <v>#N/A</v>
      </c>
    </row>
    <row r="389" spans="1:6" x14ac:dyDescent="0.35">
      <c r="A389" s="106" t="str">
        <f ca="1">IF(IFERROR(VLOOKUP($E389,Dold_sammanfattning!$A:$J,COLUMN(Dold_sammanfattning!$B:$B),0),"")="","",VLOOKUP($E389,Dold_sammanfattning!$A:$J,COLUMN(Dold_sammanfattning!$B:$B),0))</f>
        <v/>
      </c>
      <c r="B389" s="106" t="str">
        <f ca="1">IF(IFERROR(VLOOKUP($E389,Dold_sammanfattning!$A:$J,COLUMN(Dold_sammanfattning!$C:$C),0),"")="","",VLOOKUP($E389,Dold_sammanfattning!$A:$J,COLUMN(Dold_sammanfattning!$C:$C),0))</f>
        <v/>
      </c>
      <c r="C389" s="106"/>
      <c r="D389" s="106"/>
      <c r="E389">
        <f t="shared" si="5"/>
        <v>386</v>
      </c>
      <c r="F389" t="e">
        <f ca="1">VLOOKUP($E389,Dold_sammanfattning!$A:$K,COLUMN(Dold_sammanfattning!$K:$K),0)</f>
        <v>#N/A</v>
      </c>
    </row>
    <row r="390" spans="1:6" x14ac:dyDescent="0.35">
      <c r="A390" s="106" t="str">
        <f ca="1">IF(IFERROR(VLOOKUP($E390,Dold_sammanfattning!$A:$J,COLUMN(Dold_sammanfattning!$B:$B),0),"")="","",VLOOKUP($E390,Dold_sammanfattning!$A:$J,COLUMN(Dold_sammanfattning!$B:$B),0))</f>
        <v/>
      </c>
      <c r="B390" s="106" t="str">
        <f ca="1">IF(IFERROR(VLOOKUP($E390,Dold_sammanfattning!$A:$J,COLUMN(Dold_sammanfattning!$C:$C),0),"")="","",VLOOKUP($E390,Dold_sammanfattning!$A:$J,COLUMN(Dold_sammanfattning!$C:$C),0))</f>
        <v/>
      </c>
      <c r="C390" s="106"/>
      <c r="D390" s="106"/>
      <c r="E390">
        <f t="shared" ref="E390:E453" si="6">E389+1</f>
        <v>387</v>
      </c>
      <c r="F390" t="e">
        <f ca="1">VLOOKUP($E390,Dold_sammanfattning!$A:$K,COLUMN(Dold_sammanfattning!$K:$K),0)</f>
        <v>#N/A</v>
      </c>
    </row>
    <row r="391" spans="1:6" x14ac:dyDescent="0.35">
      <c r="A391" s="106" t="str">
        <f ca="1">IF(IFERROR(VLOOKUP($E391,Dold_sammanfattning!$A:$J,COLUMN(Dold_sammanfattning!$B:$B),0),"")="","",VLOOKUP($E391,Dold_sammanfattning!$A:$J,COLUMN(Dold_sammanfattning!$B:$B),0))</f>
        <v/>
      </c>
      <c r="B391" s="106" t="str">
        <f ca="1">IF(IFERROR(VLOOKUP($E391,Dold_sammanfattning!$A:$J,COLUMN(Dold_sammanfattning!$C:$C),0),"")="","",VLOOKUP($E391,Dold_sammanfattning!$A:$J,COLUMN(Dold_sammanfattning!$C:$C),0))</f>
        <v/>
      </c>
      <c r="C391" s="106"/>
      <c r="D391" s="106"/>
      <c r="E391">
        <f t="shared" si="6"/>
        <v>388</v>
      </c>
      <c r="F391" t="e">
        <f ca="1">VLOOKUP($E391,Dold_sammanfattning!$A:$K,COLUMN(Dold_sammanfattning!$K:$K),0)</f>
        <v>#N/A</v>
      </c>
    </row>
    <row r="392" spans="1:6" x14ac:dyDescent="0.35">
      <c r="A392" s="106" t="str">
        <f ca="1">IF(IFERROR(VLOOKUP($E392,Dold_sammanfattning!$A:$J,COLUMN(Dold_sammanfattning!$B:$B),0),"")="","",VLOOKUP($E392,Dold_sammanfattning!$A:$J,COLUMN(Dold_sammanfattning!$B:$B),0))</f>
        <v/>
      </c>
      <c r="B392" s="106" t="str">
        <f ca="1">IF(IFERROR(VLOOKUP($E392,Dold_sammanfattning!$A:$J,COLUMN(Dold_sammanfattning!$C:$C),0),"")="","",VLOOKUP($E392,Dold_sammanfattning!$A:$J,COLUMN(Dold_sammanfattning!$C:$C),0))</f>
        <v/>
      </c>
      <c r="C392" s="106"/>
      <c r="D392" s="106"/>
      <c r="E392">
        <f t="shared" si="6"/>
        <v>389</v>
      </c>
      <c r="F392" t="e">
        <f ca="1">VLOOKUP($E392,Dold_sammanfattning!$A:$K,COLUMN(Dold_sammanfattning!$K:$K),0)</f>
        <v>#N/A</v>
      </c>
    </row>
    <row r="393" spans="1:6" x14ac:dyDescent="0.35">
      <c r="A393" s="106" t="str">
        <f ca="1">IF(IFERROR(VLOOKUP($E393,Dold_sammanfattning!$A:$J,COLUMN(Dold_sammanfattning!$B:$B),0),"")="","",VLOOKUP($E393,Dold_sammanfattning!$A:$J,COLUMN(Dold_sammanfattning!$B:$B),0))</f>
        <v/>
      </c>
      <c r="B393" s="106" t="str">
        <f ca="1">IF(IFERROR(VLOOKUP($E393,Dold_sammanfattning!$A:$J,COLUMN(Dold_sammanfattning!$C:$C),0),"")="","",VLOOKUP($E393,Dold_sammanfattning!$A:$J,COLUMN(Dold_sammanfattning!$C:$C),0))</f>
        <v/>
      </c>
      <c r="C393" s="106"/>
      <c r="D393" s="106"/>
      <c r="E393">
        <f t="shared" si="6"/>
        <v>390</v>
      </c>
      <c r="F393" t="e">
        <f ca="1">VLOOKUP($E393,Dold_sammanfattning!$A:$K,COLUMN(Dold_sammanfattning!$K:$K),0)</f>
        <v>#N/A</v>
      </c>
    </row>
    <row r="394" spans="1:6" x14ac:dyDescent="0.35">
      <c r="A394" s="106" t="str">
        <f ca="1">IF(IFERROR(VLOOKUP($E394,Dold_sammanfattning!$A:$J,COLUMN(Dold_sammanfattning!$B:$B),0),"")="","",VLOOKUP($E394,Dold_sammanfattning!$A:$J,COLUMN(Dold_sammanfattning!$B:$B),0))</f>
        <v/>
      </c>
      <c r="B394" s="106" t="str">
        <f ca="1">IF(IFERROR(VLOOKUP($E394,Dold_sammanfattning!$A:$J,COLUMN(Dold_sammanfattning!$C:$C),0),"")="","",VLOOKUP($E394,Dold_sammanfattning!$A:$J,COLUMN(Dold_sammanfattning!$C:$C),0))</f>
        <v/>
      </c>
      <c r="C394" s="106"/>
      <c r="D394" s="106"/>
      <c r="E394">
        <f t="shared" si="6"/>
        <v>391</v>
      </c>
      <c r="F394" t="e">
        <f ca="1">VLOOKUP($E394,Dold_sammanfattning!$A:$K,COLUMN(Dold_sammanfattning!$K:$K),0)</f>
        <v>#N/A</v>
      </c>
    </row>
    <row r="395" spans="1:6" x14ac:dyDescent="0.35">
      <c r="A395" s="106" t="str">
        <f ca="1">IF(IFERROR(VLOOKUP($E395,Dold_sammanfattning!$A:$J,COLUMN(Dold_sammanfattning!$B:$B),0),"")="","",VLOOKUP($E395,Dold_sammanfattning!$A:$J,COLUMN(Dold_sammanfattning!$B:$B),0))</f>
        <v/>
      </c>
      <c r="B395" s="106" t="str">
        <f ca="1">IF(IFERROR(VLOOKUP($E395,Dold_sammanfattning!$A:$J,COLUMN(Dold_sammanfattning!$C:$C),0),"")="","",VLOOKUP($E395,Dold_sammanfattning!$A:$J,COLUMN(Dold_sammanfattning!$C:$C),0))</f>
        <v/>
      </c>
      <c r="C395" s="106"/>
      <c r="D395" s="106"/>
      <c r="E395">
        <f t="shared" si="6"/>
        <v>392</v>
      </c>
      <c r="F395" t="e">
        <f ca="1">VLOOKUP($E395,Dold_sammanfattning!$A:$K,COLUMN(Dold_sammanfattning!$K:$K),0)</f>
        <v>#N/A</v>
      </c>
    </row>
    <row r="396" spans="1:6" x14ac:dyDescent="0.35">
      <c r="A396" s="106" t="str">
        <f ca="1">IF(IFERROR(VLOOKUP($E396,Dold_sammanfattning!$A:$J,COLUMN(Dold_sammanfattning!$B:$B),0),"")="","",VLOOKUP($E396,Dold_sammanfattning!$A:$J,COLUMN(Dold_sammanfattning!$B:$B),0))</f>
        <v/>
      </c>
      <c r="B396" s="106" t="str">
        <f ca="1">IF(IFERROR(VLOOKUP($E396,Dold_sammanfattning!$A:$J,COLUMN(Dold_sammanfattning!$C:$C),0),"")="","",VLOOKUP($E396,Dold_sammanfattning!$A:$J,COLUMN(Dold_sammanfattning!$C:$C),0))</f>
        <v/>
      </c>
      <c r="C396" s="106"/>
      <c r="D396" s="106"/>
      <c r="E396">
        <f t="shared" si="6"/>
        <v>393</v>
      </c>
      <c r="F396" t="e">
        <f ca="1">VLOOKUP($E396,Dold_sammanfattning!$A:$K,COLUMN(Dold_sammanfattning!$K:$K),0)</f>
        <v>#N/A</v>
      </c>
    </row>
    <row r="397" spans="1:6" x14ac:dyDescent="0.35">
      <c r="A397" s="106" t="str">
        <f ca="1">IF(IFERROR(VLOOKUP($E397,Dold_sammanfattning!$A:$J,COLUMN(Dold_sammanfattning!$B:$B),0),"")="","",VLOOKUP($E397,Dold_sammanfattning!$A:$J,COLUMN(Dold_sammanfattning!$B:$B),0))</f>
        <v/>
      </c>
      <c r="B397" s="106" t="str">
        <f ca="1">IF(IFERROR(VLOOKUP($E397,Dold_sammanfattning!$A:$J,COLUMN(Dold_sammanfattning!$C:$C),0),"")="","",VLOOKUP($E397,Dold_sammanfattning!$A:$J,COLUMN(Dold_sammanfattning!$C:$C),0))</f>
        <v/>
      </c>
      <c r="C397" s="106"/>
      <c r="D397" s="106"/>
      <c r="E397">
        <f t="shared" si="6"/>
        <v>394</v>
      </c>
      <c r="F397" t="e">
        <f ca="1">VLOOKUP($E397,Dold_sammanfattning!$A:$K,COLUMN(Dold_sammanfattning!$K:$K),0)</f>
        <v>#N/A</v>
      </c>
    </row>
    <row r="398" spans="1:6" x14ac:dyDescent="0.35">
      <c r="A398" s="106" t="str">
        <f ca="1">IF(IFERROR(VLOOKUP($E398,Dold_sammanfattning!$A:$J,COLUMN(Dold_sammanfattning!$B:$B),0),"")="","",VLOOKUP($E398,Dold_sammanfattning!$A:$J,COLUMN(Dold_sammanfattning!$B:$B),0))</f>
        <v/>
      </c>
      <c r="B398" s="106" t="str">
        <f ca="1">IF(IFERROR(VLOOKUP($E398,Dold_sammanfattning!$A:$J,COLUMN(Dold_sammanfattning!$C:$C),0),"")="","",VLOOKUP($E398,Dold_sammanfattning!$A:$J,COLUMN(Dold_sammanfattning!$C:$C),0))</f>
        <v/>
      </c>
      <c r="C398" s="106"/>
      <c r="D398" s="106"/>
      <c r="E398">
        <f t="shared" si="6"/>
        <v>395</v>
      </c>
      <c r="F398" t="e">
        <f ca="1">VLOOKUP($E398,Dold_sammanfattning!$A:$K,COLUMN(Dold_sammanfattning!$K:$K),0)</f>
        <v>#N/A</v>
      </c>
    </row>
    <row r="399" spans="1:6" x14ac:dyDescent="0.35">
      <c r="A399" s="106" t="str">
        <f ca="1">IF(IFERROR(VLOOKUP($E399,Dold_sammanfattning!$A:$J,COLUMN(Dold_sammanfattning!$B:$B),0),"")="","",VLOOKUP($E399,Dold_sammanfattning!$A:$J,COLUMN(Dold_sammanfattning!$B:$B),0))</f>
        <v/>
      </c>
      <c r="B399" s="106" t="str">
        <f ca="1">IF(IFERROR(VLOOKUP($E399,Dold_sammanfattning!$A:$J,COLUMN(Dold_sammanfattning!$C:$C),0),"")="","",VLOOKUP($E399,Dold_sammanfattning!$A:$J,COLUMN(Dold_sammanfattning!$C:$C),0))</f>
        <v/>
      </c>
      <c r="C399" s="106"/>
      <c r="D399" s="106"/>
      <c r="E399">
        <f t="shared" si="6"/>
        <v>396</v>
      </c>
      <c r="F399" t="e">
        <f ca="1">VLOOKUP($E399,Dold_sammanfattning!$A:$K,COLUMN(Dold_sammanfattning!$K:$K),0)</f>
        <v>#N/A</v>
      </c>
    </row>
    <row r="400" spans="1:6" x14ac:dyDescent="0.35">
      <c r="A400" s="106" t="str">
        <f ca="1">IF(IFERROR(VLOOKUP($E400,Dold_sammanfattning!$A:$J,COLUMN(Dold_sammanfattning!$B:$B),0),"")="","",VLOOKUP($E400,Dold_sammanfattning!$A:$J,COLUMN(Dold_sammanfattning!$B:$B),0))</f>
        <v/>
      </c>
      <c r="B400" s="106" t="str">
        <f ca="1">IF(IFERROR(VLOOKUP($E400,Dold_sammanfattning!$A:$J,COLUMN(Dold_sammanfattning!$C:$C),0),"")="","",VLOOKUP($E400,Dold_sammanfattning!$A:$J,COLUMN(Dold_sammanfattning!$C:$C),0))</f>
        <v/>
      </c>
      <c r="C400" s="106"/>
      <c r="D400" s="106"/>
      <c r="E400">
        <f t="shared" si="6"/>
        <v>397</v>
      </c>
      <c r="F400" t="e">
        <f ca="1">VLOOKUP($E400,Dold_sammanfattning!$A:$K,COLUMN(Dold_sammanfattning!$K:$K),0)</f>
        <v>#N/A</v>
      </c>
    </row>
    <row r="401" spans="1:6" x14ac:dyDescent="0.35">
      <c r="A401" s="106" t="str">
        <f ca="1">IF(IFERROR(VLOOKUP($E401,Dold_sammanfattning!$A:$J,COLUMN(Dold_sammanfattning!$B:$B),0),"")="","",VLOOKUP($E401,Dold_sammanfattning!$A:$J,COLUMN(Dold_sammanfattning!$B:$B),0))</f>
        <v/>
      </c>
      <c r="B401" s="106" t="str">
        <f ca="1">IF(IFERROR(VLOOKUP($E401,Dold_sammanfattning!$A:$J,COLUMN(Dold_sammanfattning!$C:$C),0),"")="","",VLOOKUP($E401,Dold_sammanfattning!$A:$J,COLUMN(Dold_sammanfattning!$C:$C),0))</f>
        <v/>
      </c>
      <c r="C401" s="106"/>
      <c r="D401" s="106"/>
      <c r="E401">
        <f t="shared" si="6"/>
        <v>398</v>
      </c>
      <c r="F401" t="e">
        <f ca="1">VLOOKUP($E401,Dold_sammanfattning!$A:$K,COLUMN(Dold_sammanfattning!$K:$K),0)</f>
        <v>#N/A</v>
      </c>
    </row>
    <row r="402" spans="1:6" x14ac:dyDescent="0.35">
      <c r="A402" s="106" t="str">
        <f ca="1">IF(IFERROR(VLOOKUP($E402,Dold_sammanfattning!$A:$J,COLUMN(Dold_sammanfattning!$B:$B),0),"")="","",VLOOKUP($E402,Dold_sammanfattning!$A:$J,COLUMN(Dold_sammanfattning!$B:$B),0))</f>
        <v/>
      </c>
      <c r="B402" s="106" t="str">
        <f ca="1">IF(IFERROR(VLOOKUP($E402,Dold_sammanfattning!$A:$J,COLUMN(Dold_sammanfattning!$C:$C),0),"")="","",VLOOKUP($E402,Dold_sammanfattning!$A:$J,COLUMN(Dold_sammanfattning!$C:$C),0))</f>
        <v/>
      </c>
      <c r="C402" s="106"/>
      <c r="D402" s="106"/>
      <c r="E402">
        <f t="shared" si="6"/>
        <v>399</v>
      </c>
      <c r="F402" t="e">
        <f ca="1">VLOOKUP($E402,Dold_sammanfattning!$A:$K,COLUMN(Dold_sammanfattning!$K:$K),0)</f>
        <v>#N/A</v>
      </c>
    </row>
    <row r="403" spans="1:6" x14ac:dyDescent="0.35">
      <c r="A403" s="106" t="str">
        <f ca="1">IF(IFERROR(VLOOKUP($E403,Dold_sammanfattning!$A:$J,COLUMN(Dold_sammanfattning!$B:$B),0),"")="","",VLOOKUP($E403,Dold_sammanfattning!$A:$J,COLUMN(Dold_sammanfattning!$B:$B),0))</f>
        <v/>
      </c>
      <c r="B403" s="106" t="str">
        <f ca="1">IF(IFERROR(VLOOKUP($E403,Dold_sammanfattning!$A:$J,COLUMN(Dold_sammanfattning!$C:$C),0),"")="","",VLOOKUP($E403,Dold_sammanfattning!$A:$J,COLUMN(Dold_sammanfattning!$C:$C),0))</f>
        <v/>
      </c>
      <c r="C403" s="106"/>
      <c r="D403" s="106"/>
      <c r="E403">
        <f t="shared" si="6"/>
        <v>400</v>
      </c>
      <c r="F403" t="e">
        <f ca="1">VLOOKUP($E403,Dold_sammanfattning!$A:$K,COLUMN(Dold_sammanfattning!$K:$K),0)</f>
        <v>#N/A</v>
      </c>
    </row>
    <row r="404" spans="1:6" x14ac:dyDescent="0.35">
      <c r="A404" s="106" t="str">
        <f ca="1">IF(IFERROR(VLOOKUP($E404,Dold_sammanfattning!$A:$J,COLUMN(Dold_sammanfattning!$B:$B),0),"")="","",VLOOKUP($E404,Dold_sammanfattning!$A:$J,COLUMN(Dold_sammanfattning!$B:$B),0))</f>
        <v/>
      </c>
      <c r="B404" s="106" t="str">
        <f ca="1">IF(IFERROR(VLOOKUP($E404,Dold_sammanfattning!$A:$J,COLUMN(Dold_sammanfattning!$C:$C),0),"")="","",VLOOKUP($E404,Dold_sammanfattning!$A:$J,COLUMN(Dold_sammanfattning!$C:$C),0))</f>
        <v/>
      </c>
      <c r="C404" s="106"/>
      <c r="D404" s="106"/>
      <c r="E404">
        <f t="shared" si="6"/>
        <v>401</v>
      </c>
      <c r="F404" t="e">
        <f ca="1">VLOOKUP($E404,Dold_sammanfattning!$A:$K,COLUMN(Dold_sammanfattning!$K:$K),0)</f>
        <v>#N/A</v>
      </c>
    </row>
    <row r="405" spans="1:6" x14ac:dyDescent="0.35">
      <c r="A405" s="106" t="str">
        <f ca="1">IF(IFERROR(VLOOKUP($E405,Dold_sammanfattning!$A:$J,COLUMN(Dold_sammanfattning!$B:$B),0),"")="","",VLOOKUP($E405,Dold_sammanfattning!$A:$J,COLUMN(Dold_sammanfattning!$B:$B),0))</f>
        <v/>
      </c>
      <c r="B405" s="106" t="str">
        <f ca="1">IF(IFERROR(VLOOKUP($E405,Dold_sammanfattning!$A:$J,COLUMN(Dold_sammanfattning!$C:$C),0),"")="","",VLOOKUP($E405,Dold_sammanfattning!$A:$J,COLUMN(Dold_sammanfattning!$C:$C),0))</f>
        <v/>
      </c>
      <c r="C405" s="106"/>
      <c r="D405" s="106"/>
      <c r="E405">
        <f t="shared" si="6"/>
        <v>402</v>
      </c>
      <c r="F405" t="e">
        <f ca="1">VLOOKUP($E405,Dold_sammanfattning!$A:$K,COLUMN(Dold_sammanfattning!$K:$K),0)</f>
        <v>#N/A</v>
      </c>
    </row>
    <row r="406" spans="1:6" x14ac:dyDescent="0.35">
      <c r="A406" s="106" t="str">
        <f ca="1">IF(IFERROR(VLOOKUP($E406,Dold_sammanfattning!$A:$J,COLUMN(Dold_sammanfattning!$B:$B),0),"")="","",VLOOKUP($E406,Dold_sammanfattning!$A:$J,COLUMN(Dold_sammanfattning!$B:$B),0))</f>
        <v/>
      </c>
      <c r="B406" s="106" t="str">
        <f ca="1">IF(IFERROR(VLOOKUP($E406,Dold_sammanfattning!$A:$J,COLUMN(Dold_sammanfattning!$C:$C),0),"")="","",VLOOKUP($E406,Dold_sammanfattning!$A:$J,COLUMN(Dold_sammanfattning!$C:$C),0))</f>
        <v/>
      </c>
      <c r="C406" s="106"/>
      <c r="D406" s="106"/>
      <c r="E406">
        <f t="shared" si="6"/>
        <v>403</v>
      </c>
      <c r="F406" t="e">
        <f ca="1">VLOOKUP($E406,Dold_sammanfattning!$A:$K,COLUMN(Dold_sammanfattning!$K:$K),0)</f>
        <v>#N/A</v>
      </c>
    </row>
    <row r="407" spans="1:6" x14ac:dyDescent="0.35">
      <c r="A407" s="106" t="str">
        <f ca="1">IF(IFERROR(VLOOKUP($E407,Dold_sammanfattning!$A:$J,COLUMN(Dold_sammanfattning!$B:$B),0),"")="","",VLOOKUP($E407,Dold_sammanfattning!$A:$J,COLUMN(Dold_sammanfattning!$B:$B),0))</f>
        <v/>
      </c>
      <c r="B407" s="106" t="str">
        <f ca="1">IF(IFERROR(VLOOKUP($E407,Dold_sammanfattning!$A:$J,COLUMN(Dold_sammanfattning!$C:$C),0),"")="","",VLOOKUP($E407,Dold_sammanfattning!$A:$J,COLUMN(Dold_sammanfattning!$C:$C),0))</f>
        <v/>
      </c>
      <c r="C407" s="106"/>
      <c r="D407" s="106"/>
      <c r="E407">
        <f t="shared" si="6"/>
        <v>404</v>
      </c>
      <c r="F407" t="e">
        <f ca="1">VLOOKUP($E407,Dold_sammanfattning!$A:$K,COLUMN(Dold_sammanfattning!$K:$K),0)</f>
        <v>#N/A</v>
      </c>
    </row>
    <row r="408" spans="1:6" x14ac:dyDescent="0.35">
      <c r="A408" s="106" t="str">
        <f ca="1">IF(IFERROR(VLOOKUP($E408,Dold_sammanfattning!$A:$J,COLUMN(Dold_sammanfattning!$B:$B),0),"")="","",VLOOKUP($E408,Dold_sammanfattning!$A:$J,COLUMN(Dold_sammanfattning!$B:$B),0))</f>
        <v/>
      </c>
      <c r="B408" s="106" t="str">
        <f ca="1">IF(IFERROR(VLOOKUP($E408,Dold_sammanfattning!$A:$J,COLUMN(Dold_sammanfattning!$C:$C),0),"")="","",VLOOKUP($E408,Dold_sammanfattning!$A:$J,COLUMN(Dold_sammanfattning!$C:$C),0))</f>
        <v/>
      </c>
      <c r="C408" s="106"/>
      <c r="D408" s="106"/>
      <c r="E408">
        <f t="shared" si="6"/>
        <v>405</v>
      </c>
      <c r="F408" t="e">
        <f ca="1">VLOOKUP($E408,Dold_sammanfattning!$A:$K,COLUMN(Dold_sammanfattning!$K:$K),0)</f>
        <v>#N/A</v>
      </c>
    </row>
    <row r="409" spans="1:6" x14ac:dyDescent="0.35">
      <c r="A409" s="106" t="str">
        <f ca="1">IF(IFERROR(VLOOKUP($E409,Dold_sammanfattning!$A:$J,COLUMN(Dold_sammanfattning!$B:$B),0),"")="","",VLOOKUP($E409,Dold_sammanfattning!$A:$J,COLUMN(Dold_sammanfattning!$B:$B),0))</f>
        <v/>
      </c>
      <c r="B409" s="106" t="str">
        <f ca="1">IF(IFERROR(VLOOKUP($E409,Dold_sammanfattning!$A:$J,COLUMN(Dold_sammanfattning!$C:$C),0),"")="","",VLOOKUP($E409,Dold_sammanfattning!$A:$J,COLUMN(Dold_sammanfattning!$C:$C),0))</f>
        <v/>
      </c>
      <c r="C409" s="106"/>
      <c r="D409" s="106"/>
      <c r="E409">
        <f t="shared" si="6"/>
        <v>406</v>
      </c>
      <c r="F409" t="e">
        <f ca="1">VLOOKUP($E409,Dold_sammanfattning!$A:$K,COLUMN(Dold_sammanfattning!$K:$K),0)</f>
        <v>#N/A</v>
      </c>
    </row>
    <row r="410" spans="1:6" x14ac:dyDescent="0.35">
      <c r="A410" s="106" t="str">
        <f ca="1">IF(IFERROR(VLOOKUP($E410,Dold_sammanfattning!$A:$J,COLUMN(Dold_sammanfattning!$B:$B),0),"")="","",VLOOKUP($E410,Dold_sammanfattning!$A:$J,COLUMN(Dold_sammanfattning!$B:$B),0))</f>
        <v/>
      </c>
      <c r="B410" s="106" t="str">
        <f ca="1">IF(IFERROR(VLOOKUP($E410,Dold_sammanfattning!$A:$J,COLUMN(Dold_sammanfattning!$C:$C),0),"")="","",VLOOKUP($E410,Dold_sammanfattning!$A:$J,COLUMN(Dold_sammanfattning!$C:$C),0))</f>
        <v/>
      </c>
      <c r="C410" s="106"/>
      <c r="D410" s="106"/>
      <c r="E410">
        <f t="shared" si="6"/>
        <v>407</v>
      </c>
      <c r="F410" t="e">
        <f ca="1">VLOOKUP($E410,Dold_sammanfattning!$A:$K,COLUMN(Dold_sammanfattning!$K:$K),0)</f>
        <v>#N/A</v>
      </c>
    </row>
    <row r="411" spans="1:6" x14ac:dyDescent="0.35">
      <c r="A411" s="106" t="str">
        <f ca="1">IF(IFERROR(VLOOKUP($E411,Dold_sammanfattning!$A:$J,COLUMN(Dold_sammanfattning!$B:$B),0),"")="","",VLOOKUP($E411,Dold_sammanfattning!$A:$J,COLUMN(Dold_sammanfattning!$B:$B),0))</f>
        <v/>
      </c>
      <c r="B411" s="106" t="str">
        <f ca="1">IF(IFERROR(VLOOKUP($E411,Dold_sammanfattning!$A:$J,COLUMN(Dold_sammanfattning!$C:$C),0),"")="","",VLOOKUP($E411,Dold_sammanfattning!$A:$J,COLUMN(Dold_sammanfattning!$C:$C),0))</f>
        <v/>
      </c>
      <c r="C411" s="106"/>
      <c r="D411" s="106"/>
      <c r="E411">
        <f t="shared" si="6"/>
        <v>408</v>
      </c>
      <c r="F411" t="e">
        <f ca="1">VLOOKUP($E411,Dold_sammanfattning!$A:$K,COLUMN(Dold_sammanfattning!$K:$K),0)</f>
        <v>#N/A</v>
      </c>
    </row>
    <row r="412" spans="1:6" x14ac:dyDescent="0.35">
      <c r="A412" s="106" t="str">
        <f ca="1">IF(IFERROR(VLOOKUP($E412,Dold_sammanfattning!$A:$J,COLUMN(Dold_sammanfattning!$B:$B),0),"")="","",VLOOKUP($E412,Dold_sammanfattning!$A:$J,COLUMN(Dold_sammanfattning!$B:$B),0))</f>
        <v/>
      </c>
      <c r="B412" s="106" t="str">
        <f ca="1">IF(IFERROR(VLOOKUP($E412,Dold_sammanfattning!$A:$J,COLUMN(Dold_sammanfattning!$C:$C),0),"")="","",VLOOKUP($E412,Dold_sammanfattning!$A:$J,COLUMN(Dold_sammanfattning!$C:$C),0))</f>
        <v/>
      </c>
      <c r="C412" s="106"/>
      <c r="D412" s="106"/>
      <c r="E412">
        <f t="shared" si="6"/>
        <v>409</v>
      </c>
      <c r="F412" t="e">
        <f ca="1">VLOOKUP($E412,Dold_sammanfattning!$A:$K,COLUMN(Dold_sammanfattning!$K:$K),0)</f>
        <v>#N/A</v>
      </c>
    </row>
    <row r="413" spans="1:6" x14ac:dyDescent="0.35">
      <c r="A413" s="106" t="str">
        <f ca="1">IF(IFERROR(VLOOKUP($E413,Dold_sammanfattning!$A:$J,COLUMN(Dold_sammanfattning!$B:$B),0),"")="","",VLOOKUP($E413,Dold_sammanfattning!$A:$J,COLUMN(Dold_sammanfattning!$B:$B),0))</f>
        <v/>
      </c>
      <c r="B413" s="106" t="str">
        <f ca="1">IF(IFERROR(VLOOKUP($E413,Dold_sammanfattning!$A:$J,COLUMN(Dold_sammanfattning!$C:$C),0),"")="","",VLOOKUP($E413,Dold_sammanfattning!$A:$J,COLUMN(Dold_sammanfattning!$C:$C),0))</f>
        <v/>
      </c>
      <c r="C413" s="106"/>
      <c r="D413" s="106"/>
      <c r="E413">
        <f t="shared" si="6"/>
        <v>410</v>
      </c>
      <c r="F413" t="e">
        <f ca="1">VLOOKUP($E413,Dold_sammanfattning!$A:$K,COLUMN(Dold_sammanfattning!$K:$K),0)</f>
        <v>#N/A</v>
      </c>
    </row>
    <row r="414" spans="1:6" x14ac:dyDescent="0.35">
      <c r="A414" s="106" t="str">
        <f ca="1">IF(IFERROR(VLOOKUP($E414,Dold_sammanfattning!$A:$J,COLUMN(Dold_sammanfattning!$B:$B),0),"")="","",VLOOKUP($E414,Dold_sammanfattning!$A:$J,COLUMN(Dold_sammanfattning!$B:$B),0))</f>
        <v/>
      </c>
      <c r="B414" s="106" t="str">
        <f ca="1">IF(IFERROR(VLOOKUP($E414,Dold_sammanfattning!$A:$J,COLUMN(Dold_sammanfattning!$C:$C),0),"")="","",VLOOKUP($E414,Dold_sammanfattning!$A:$J,COLUMN(Dold_sammanfattning!$C:$C),0))</f>
        <v/>
      </c>
      <c r="C414" s="106"/>
      <c r="D414" s="106"/>
      <c r="E414">
        <f t="shared" si="6"/>
        <v>411</v>
      </c>
      <c r="F414" t="e">
        <f ca="1">VLOOKUP($E414,Dold_sammanfattning!$A:$K,COLUMN(Dold_sammanfattning!$K:$K),0)</f>
        <v>#N/A</v>
      </c>
    </row>
    <row r="415" spans="1:6" x14ac:dyDescent="0.35">
      <c r="A415" s="106" t="str">
        <f ca="1">IF(IFERROR(VLOOKUP($E415,Dold_sammanfattning!$A:$J,COLUMN(Dold_sammanfattning!$B:$B),0),"")="","",VLOOKUP($E415,Dold_sammanfattning!$A:$J,COLUMN(Dold_sammanfattning!$B:$B),0))</f>
        <v/>
      </c>
      <c r="B415" s="106" t="str">
        <f ca="1">IF(IFERROR(VLOOKUP($E415,Dold_sammanfattning!$A:$J,COLUMN(Dold_sammanfattning!$C:$C),0),"")="","",VLOOKUP($E415,Dold_sammanfattning!$A:$J,COLUMN(Dold_sammanfattning!$C:$C),0))</f>
        <v/>
      </c>
      <c r="C415" s="106"/>
      <c r="D415" s="106"/>
      <c r="E415">
        <f t="shared" si="6"/>
        <v>412</v>
      </c>
      <c r="F415" t="e">
        <f ca="1">VLOOKUP($E415,Dold_sammanfattning!$A:$K,COLUMN(Dold_sammanfattning!$K:$K),0)</f>
        <v>#N/A</v>
      </c>
    </row>
    <row r="416" spans="1:6" x14ac:dyDescent="0.35">
      <c r="A416" s="106" t="str">
        <f ca="1">IF(IFERROR(VLOOKUP($E416,Dold_sammanfattning!$A:$J,COLUMN(Dold_sammanfattning!$B:$B),0),"")="","",VLOOKUP($E416,Dold_sammanfattning!$A:$J,COLUMN(Dold_sammanfattning!$B:$B),0))</f>
        <v/>
      </c>
      <c r="B416" s="106" t="str">
        <f ca="1">IF(IFERROR(VLOOKUP($E416,Dold_sammanfattning!$A:$J,COLUMN(Dold_sammanfattning!$C:$C),0),"")="","",VLOOKUP($E416,Dold_sammanfattning!$A:$J,COLUMN(Dold_sammanfattning!$C:$C),0))</f>
        <v/>
      </c>
      <c r="C416" s="106"/>
      <c r="D416" s="106"/>
      <c r="E416">
        <f t="shared" si="6"/>
        <v>413</v>
      </c>
      <c r="F416" t="e">
        <f ca="1">VLOOKUP($E416,Dold_sammanfattning!$A:$K,COLUMN(Dold_sammanfattning!$K:$K),0)</f>
        <v>#N/A</v>
      </c>
    </row>
    <row r="417" spans="1:6" x14ac:dyDescent="0.35">
      <c r="A417" s="106" t="str">
        <f ca="1">IF(IFERROR(VLOOKUP($E417,Dold_sammanfattning!$A:$J,COLUMN(Dold_sammanfattning!$B:$B),0),"")="","",VLOOKUP($E417,Dold_sammanfattning!$A:$J,COLUMN(Dold_sammanfattning!$B:$B),0))</f>
        <v/>
      </c>
      <c r="B417" s="106" t="str">
        <f ca="1">IF(IFERROR(VLOOKUP($E417,Dold_sammanfattning!$A:$J,COLUMN(Dold_sammanfattning!$C:$C),0),"")="","",VLOOKUP($E417,Dold_sammanfattning!$A:$J,COLUMN(Dold_sammanfattning!$C:$C),0))</f>
        <v/>
      </c>
      <c r="C417" s="106"/>
      <c r="D417" s="106"/>
      <c r="E417">
        <f t="shared" si="6"/>
        <v>414</v>
      </c>
      <c r="F417" t="e">
        <f ca="1">VLOOKUP($E417,Dold_sammanfattning!$A:$K,COLUMN(Dold_sammanfattning!$K:$K),0)</f>
        <v>#N/A</v>
      </c>
    </row>
    <row r="418" spans="1:6" x14ac:dyDescent="0.35">
      <c r="A418" s="106" t="str">
        <f ca="1">IF(IFERROR(VLOOKUP($E418,Dold_sammanfattning!$A:$J,COLUMN(Dold_sammanfattning!$B:$B),0),"")="","",VLOOKUP($E418,Dold_sammanfattning!$A:$J,COLUMN(Dold_sammanfattning!$B:$B),0))</f>
        <v/>
      </c>
      <c r="B418" s="106" t="str">
        <f ca="1">IF(IFERROR(VLOOKUP($E418,Dold_sammanfattning!$A:$J,COLUMN(Dold_sammanfattning!$C:$C),0),"")="","",VLOOKUP($E418,Dold_sammanfattning!$A:$J,COLUMN(Dold_sammanfattning!$C:$C),0))</f>
        <v/>
      </c>
      <c r="C418" s="106"/>
      <c r="D418" s="106"/>
      <c r="E418">
        <f t="shared" si="6"/>
        <v>415</v>
      </c>
      <c r="F418" t="e">
        <f ca="1">VLOOKUP($E418,Dold_sammanfattning!$A:$K,COLUMN(Dold_sammanfattning!$K:$K),0)</f>
        <v>#N/A</v>
      </c>
    </row>
    <row r="419" spans="1:6" x14ac:dyDescent="0.35">
      <c r="A419" s="106" t="str">
        <f ca="1">IF(IFERROR(VLOOKUP($E419,Dold_sammanfattning!$A:$J,COLUMN(Dold_sammanfattning!$B:$B),0),"")="","",VLOOKUP($E419,Dold_sammanfattning!$A:$J,COLUMN(Dold_sammanfattning!$B:$B),0))</f>
        <v/>
      </c>
      <c r="B419" s="106" t="str">
        <f ca="1">IF(IFERROR(VLOOKUP($E419,Dold_sammanfattning!$A:$J,COLUMN(Dold_sammanfattning!$C:$C),0),"")="","",VLOOKUP($E419,Dold_sammanfattning!$A:$J,COLUMN(Dold_sammanfattning!$C:$C),0))</f>
        <v/>
      </c>
      <c r="C419" s="106"/>
      <c r="D419" s="106"/>
      <c r="E419">
        <f t="shared" si="6"/>
        <v>416</v>
      </c>
      <c r="F419" t="e">
        <f ca="1">VLOOKUP($E419,Dold_sammanfattning!$A:$K,COLUMN(Dold_sammanfattning!$K:$K),0)</f>
        <v>#N/A</v>
      </c>
    </row>
    <row r="420" spans="1:6" x14ac:dyDescent="0.35">
      <c r="A420" s="106" t="str">
        <f ca="1">IF(IFERROR(VLOOKUP($E420,Dold_sammanfattning!$A:$J,COLUMN(Dold_sammanfattning!$B:$B),0),"")="","",VLOOKUP($E420,Dold_sammanfattning!$A:$J,COLUMN(Dold_sammanfattning!$B:$B),0))</f>
        <v/>
      </c>
      <c r="B420" s="106" t="str">
        <f ca="1">IF(IFERROR(VLOOKUP($E420,Dold_sammanfattning!$A:$J,COLUMN(Dold_sammanfattning!$C:$C),0),"")="","",VLOOKUP($E420,Dold_sammanfattning!$A:$J,COLUMN(Dold_sammanfattning!$C:$C),0))</f>
        <v/>
      </c>
      <c r="C420" s="106"/>
      <c r="D420" s="106"/>
      <c r="E420">
        <f t="shared" si="6"/>
        <v>417</v>
      </c>
      <c r="F420" t="e">
        <f ca="1">VLOOKUP($E420,Dold_sammanfattning!$A:$K,COLUMN(Dold_sammanfattning!$K:$K),0)</f>
        <v>#N/A</v>
      </c>
    </row>
    <row r="421" spans="1:6" x14ac:dyDescent="0.35">
      <c r="A421" s="106" t="str">
        <f ca="1">IF(IFERROR(VLOOKUP($E421,Dold_sammanfattning!$A:$J,COLUMN(Dold_sammanfattning!$B:$B),0),"")="","",VLOOKUP($E421,Dold_sammanfattning!$A:$J,COLUMN(Dold_sammanfattning!$B:$B),0))</f>
        <v/>
      </c>
      <c r="B421" s="106" t="str">
        <f ca="1">IF(IFERROR(VLOOKUP($E421,Dold_sammanfattning!$A:$J,COLUMN(Dold_sammanfattning!$C:$C),0),"")="","",VLOOKUP($E421,Dold_sammanfattning!$A:$J,COLUMN(Dold_sammanfattning!$C:$C),0))</f>
        <v/>
      </c>
      <c r="C421" s="106"/>
      <c r="D421" s="106"/>
      <c r="E421">
        <f t="shared" si="6"/>
        <v>418</v>
      </c>
      <c r="F421" t="e">
        <f ca="1">VLOOKUP($E421,Dold_sammanfattning!$A:$K,COLUMN(Dold_sammanfattning!$K:$K),0)</f>
        <v>#N/A</v>
      </c>
    </row>
    <row r="422" spans="1:6" x14ac:dyDescent="0.35">
      <c r="A422" s="106" t="str">
        <f ca="1">IF(IFERROR(VLOOKUP($E422,Dold_sammanfattning!$A:$J,COLUMN(Dold_sammanfattning!$B:$B),0),"")="","",VLOOKUP($E422,Dold_sammanfattning!$A:$J,COLUMN(Dold_sammanfattning!$B:$B),0))</f>
        <v/>
      </c>
      <c r="B422" s="106" t="str">
        <f ca="1">IF(IFERROR(VLOOKUP($E422,Dold_sammanfattning!$A:$J,COLUMN(Dold_sammanfattning!$C:$C),0),"")="","",VLOOKUP($E422,Dold_sammanfattning!$A:$J,COLUMN(Dold_sammanfattning!$C:$C),0))</f>
        <v/>
      </c>
      <c r="C422" s="106"/>
      <c r="D422" s="106"/>
      <c r="E422">
        <f t="shared" si="6"/>
        <v>419</v>
      </c>
      <c r="F422" t="e">
        <f ca="1">VLOOKUP($E422,Dold_sammanfattning!$A:$K,COLUMN(Dold_sammanfattning!$K:$K),0)</f>
        <v>#N/A</v>
      </c>
    </row>
    <row r="423" spans="1:6" x14ac:dyDescent="0.35">
      <c r="A423" s="106" t="str">
        <f ca="1">IF(IFERROR(VLOOKUP($E423,Dold_sammanfattning!$A:$J,COLUMN(Dold_sammanfattning!$B:$B),0),"")="","",VLOOKUP($E423,Dold_sammanfattning!$A:$J,COLUMN(Dold_sammanfattning!$B:$B),0))</f>
        <v/>
      </c>
      <c r="B423" s="106" t="str">
        <f ca="1">IF(IFERROR(VLOOKUP($E423,Dold_sammanfattning!$A:$J,COLUMN(Dold_sammanfattning!$C:$C),0),"")="","",VLOOKUP($E423,Dold_sammanfattning!$A:$J,COLUMN(Dold_sammanfattning!$C:$C),0))</f>
        <v/>
      </c>
      <c r="C423" s="106"/>
      <c r="D423" s="106"/>
      <c r="E423">
        <f t="shared" si="6"/>
        <v>420</v>
      </c>
      <c r="F423" t="e">
        <f ca="1">VLOOKUP($E423,Dold_sammanfattning!$A:$K,COLUMN(Dold_sammanfattning!$K:$K),0)</f>
        <v>#N/A</v>
      </c>
    </row>
    <row r="424" spans="1:6" x14ac:dyDescent="0.35">
      <c r="A424" s="106" t="str">
        <f ca="1">IF(IFERROR(VLOOKUP($E424,Dold_sammanfattning!$A:$J,COLUMN(Dold_sammanfattning!$B:$B),0),"")="","",VLOOKUP($E424,Dold_sammanfattning!$A:$J,COLUMN(Dold_sammanfattning!$B:$B),0))</f>
        <v/>
      </c>
      <c r="B424" s="106" t="str">
        <f ca="1">IF(IFERROR(VLOOKUP($E424,Dold_sammanfattning!$A:$J,COLUMN(Dold_sammanfattning!$C:$C),0),"")="","",VLOOKUP($E424,Dold_sammanfattning!$A:$J,COLUMN(Dold_sammanfattning!$C:$C),0))</f>
        <v/>
      </c>
      <c r="C424" s="106"/>
      <c r="D424" s="106"/>
      <c r="E424">
        <f t="shared" si="6"/>
        <v>421</v>
      </c>
      <c r="F424" t="e">
        <f ca="1">VLOOKUP($E424,Dold_sammanfattning!$A:$K,COLUMN(Dold_sammanfattning!$K:$K),0)</f>
        <v>#N/A</v>
      </c>
    </row>
    <row r="425" spans="1:6" x14ac:dyDescent="0.35">
      <c r="A425" s="106" t="str">
        <f ca="1">IF(IFERROR(VLOOKUP($E425,Dold_sammanfattning!$A:$J,COLUMN(Dold_sammanfattning!$B:$B),0),"")="","",VLOOKUP($E425,Dold_sammanfattning!$A:$J,COLUMN(Dold_sammanfattning!$B:$B),0))</f>
        <v/>
      </c>
      <c r="B425" s="106" t="str">
        <f ca="1">IF(IFERROR(VLOOKUP($E425,Dold_sammanfattning!$A:$J,COLUMN(Dold_sammanfattning!$C:$C),0),"")="","",VLOOKUP($E425,Dold_sammanfattning!$A:$J,COLUMN(Dold_sammanfattning!$C:$C),0))</f>
        <v/>
      </c>
      <c r="C425" s="106"/>
      <c r="D425" s="106"/>
      <c r="E425">
        <f t="shared" si="6"/>
        <v>422</v>
      </c>
      <c r="F425" t="e">
        <f ca="1">VLOOKUP($E425,Dold_sammanfattning!$A:$K,COLUMN(Dold_sammanfattning!$K:$K),0)</f>
        <v>#N/A</v>
      </c>
    </row>
    <row r="426" spans="1:6" x14ac:dyDescent="0.35">
      <c r="A426" s="106" t="str">
        <f ca="1">IF(IFERROR(VLOOKUP($E426,Dold_sammanfattning!$A:$J,COLUMN(Dold_sammanfattning!$B:$B),0),"")="","",VLOOKUP($E426,Dold_sammanfattning!$A:$J,COLUMN(Dold_sammanfattning!$B:$B),0))</f>
        <v/>
      </c>
      <c r="B426" s="106" t="str">
        <f ca="1">IF(IFERROR(VLOOKUP($E426,Dold_sammanfattning!$A:$J,COLUMN(Dold_sammanfattning!$C:$C),0),"")="","",VLOOKUP($E426,Dold_sammanfattning!$A:$J,COLUMN(Dold_sammanfattning!$C:$C),0))</f>
        <v/>
      </c>
      <c r="C426" s="106"/>
      <c r="D426" s="106"/>
      <c r="E426">
        <f t="shared" si="6"/>
        <v>423</v>
      </c>
      <c r="F426" t="e">
        <f ca="1">VLOOKUP($E426,Dold_sammanfattning!$A:$K,COLUMN(Dold_sammanfattning!$K:$K),0)</f>
        <v>#N/A</v>
      </c>
    </row>
    <row r="427" spans="1:6" x14ac:dyDescent="0.35">
      <c r="A427" s="106" t="str">
        <f ca="1">IF(IFERROR(VLOOKUP($E427,Dold_sammanfattning!$A:$J,COLUMN(Dold_sammanfattning!$B:$B),0),"")="","",VLOOKUP($E427,Dold_sammanfattning!$A:$J,COLUMN(Dold_sammanfattning!$B:$B),0))</f>
        <v/>
      </c>
      <c r="B427" s="106" t="str">
        <f ca="1">IF(IFERROR(VLOOKUP($E427,Dold_sammanfattning!$A:$J,COLUMN(Dold_sammanfattning!$C:$C),0),"")="","",VLOOKUP($E427,Dold_sammanfattning!$A:$J,COLUMN(Dold_sammanfattning!$C:$C),0))</f>
        <v/>
      </c>
      <c r="C427" s="106"/>
      <c r="D427" s="106"/>
      <c r="E427">
        <f t="shared" si="6"/>
        <v>424</v>
      </c>
      <c r="F427" t="e">
        <f ca="1">VLOOKUP($E427,Dold_sammanfattning!$A:$K,COLUMN(Dold_sammanfattning!$K:$K),0)</f>
        <v>#N/A</v>
      </c>
    </row>
    <row r="428" spans="1:6" x14ac:dyDescent="0.35">
      <c r="A428" s="106" t="str">
        <f ca="1">IF(IFERROR(VLOOKUP($E428,Dold_sammanfattning!$A:$J,COLUMN(Dold_sammanfattning!$B:$B),0),"")="","",VLOOKUP($E428,Dold_sammanfattning!$A:$J,COLUMN(Dold_sammanfattning!$B:$B),0))</f>
        <v/>
      </c>
      <c r="B428" s="106" t="str">
        <f ca="1">IF(IFERROR(VLOOKUP($E428,Dold_sammanfattning!$A:$J,COLUMN(Dold_sammanfattning!$C:$C),0),"")="","",VLOOKUP($E428,Dold_sammanfattning!$A:$J,COLUMN(Dold_sammanfattning!$C:$C),0))</f>
        <v/>
      </c>
      <c r="C428" s="106"/>
      <c r="D428" s="106"/>
      <c r="E428">
        <f t="shared" si="6"/>
        <v>425</v>
      </c>
      <c r="F428" t="e">
        <f ca="1">VLOOKUP($E428,Dold_sammanfattning!$A:$K,COLUMN(Dold_sammanfattning!$K:$K),0)</f>
        <v>#N/A</v>
      </c>
    </row>
    <row r="429" spans="1:6" x14ac:dyDescent="0.35">
      <c r="A429" s="106" t="str">
        <f ca="1">IF(IFERROR(VLOOKUP($E429,Dold_sammanfattning!$A:$J,COLUMN(Dold_sammanfattning!$B:$B),0),"")="","",VLOOKUP($E429,Dold_sammanfattning!$A:$J,COLUMN(Dold_sammanfattning!$B:$B),0))</f>
        <v/>
      </c>
      <c r="B429" s="106" t="str">
        <f ca="1">IF(IFERROR(VLOOKUP($E429,Dold_sammanfattning!$A:$J,COLUMN(Dold_sammanfattning!$C:$C),0),"")="","",VLOOKUP($E429,Dold_sammanfattning!$A:$J,COLUMN(Dold_sammanfattning!$C:$C),0))</f>
        <v/>
      </c>
      <c r="C429" s="106"/>
      <c r="D429" s="106"/>
      <c r="E429">
        <f t="shared" si="6"/>
        <v>426</v>
      </c>
      <c r="F429" t="e">
        <f ca="1">VLOOKUP($E429,Dold_sammanfattning!$A:$K,COLUMN(Dold_sammanfattning!$K:$K),0)</f>
        <v>#N/A</v>
      </c>
    </row>
    <row r="430" spans="1:6" x14ac:dyDescent="0.35">
      <c r="A430" s="106" t="str">
        <f ca="1">IF(IFERROR(VLOOKUP($E430,Dold_sammanfattning!$A:$J,COLUMN(Dold_sammanfattning!$B:$B),0),"")="","",VLOOKUP($E430,Dold_sammanfattning!$A:$J,COLUMN(Dold_sammanfattning!$B:$B),0))</f>
        <v/>
      </c>
      <c r="B430" s="106" t="str">
        <f ca="1">IF(IFERROR(VLOOKUP($E430,Dold_sammanfattning!$A:$J,COLUMN(Dold_sammanfattning!$C:$C),0),"")="","",VLOOKUP($E430,Dold_sammanfattning!$A:$J,COLUMN(Dold_sammanfattning!$C:$C),0))</f>
        <v/>
      </c>
      <c r="C430" s="106"/>
      <c r="D430" s="106"/>
      <c r="E430">
        <f t="shared" si="6"/>
        <v>427</v>
      </c>
      <c r="F430" t="e">
        <f ca="1">VLOOKUP($E430,Dold_sammanfattning!$A:$K,COLUMN(Dold_sammanfattning!$K:$K),0)</f>
        <v>#N/A</v>
      </c>
    </row>
    <row r="431" spans="1:6" x14ac:dyDescent="0.35">
      <c r="A431" s="106" t="str">
        <f ca="1">IF(IFERROR(VLOOKUP($E431,Dold_sammanfattning!$A:$J,COLUMN(Dold_sammanfattning!$B:$B),0),"")="","",VLOOKUP($E431,Dold_sammanfattning!$A:$J,COLUMN(Dold_sammanfattning!$B:$B),0))</f>
        <v/>
      </c>
      <c r="B431" s="106" t="str">
        <f ca="1">IF(IFERROR(VLOOKUP($E431,Dold_sammanfattning!$A:$J,COLUMN(Dold_sammanfattning!$C:$C),0),"")="","",VLOOKUP($E431,Dold_sammanfattning!$A:$J,COLUMN(Dold_sammanfattning!$C:$C),0))</f>
        <v/>
      </c>
      <c r="C431" s="106"/>
      <c r="D431" s="106"/>
      <c r="E431">
        <f t="shared" si="6"/>
        <v>428</v>
      </c>
      <c r="F431" t="e">
        <f ca="1">VLOOKUP($E431,Dold_sammanfattning!$A:$K,COLUMN(Dold_sammanfattning!$K:$K),0)</f>
        <v>#N/A</v>
      </c>
    </row>
    <row r="432" spans="1:6" x14ac:dyDescent="0.35">
      <c r="A432" s="106" t="str">
        <f ca="1">IF(IFERROR(VLOOKUP($E432,Dold_sammanfattning!$A:$J,COLUMN(Dold_sammanfattning!$B:$B),0),"")="","",VLOOKUP($E432,Dold_sammanfattning!$A:$J,COLUMN(Dold_sammanfattning!$B:$B),0))</f>
        <v/>
      </c>
      <c r="B432" s="106" t="str">
        <f ca="1">IF(IFERROR(VLOOKUP($E432,Dold_sammanfattning!$A:$J,COLUMN(Dold_sammanfattning!$C:$C),0),"")="","",VLOOKUP($E432,Dold_sammanfattning!$A:$J,COLUMN(Dold_sammanfattning!$C:$C),0))</f>
        <v/>
      </c>
      <c r="C432" s="106"/>
      <c r="D432" s="106"/>
      <c r="E432">
        <f t="shared" si="6"/>
        <v>429</v>
      </c>
      <c r="F432" t="e">
        <f ca="1">VLOOKUP($E432,Dold_sammanfattning!$A:$K,COLUMN(Dold_sammanfattning!$K:$K),0)</f>
        <v>#N/A</v>
      </c>
    </row>
    <row r="433" spans="1:6" x14ac:dyDescent="0.35">
      <c r="A433" s="106" t="str">
        <f ca="1">IF(IFERROR(VLOOKUP($E433,Dold_sammanfattning!$A:$J,COLUMN(Dold_sammanfattning!$B:$B),0),"")="","",VLOOKUP($E433,Dold_sammanfattning!$A:$J,COLUMN(Dold_sammanfattning!$B:$B),0))</f>
        <v/>
      </c>
      <c r="B433" s="106" t="str">
        <f ca="1">IF(IFERROR(VLOOKUP($E433,Dold_sammanfattning!$A:$J,COLUMN(Dold_sammanfattning!$C:$C),0),"")="","",VLOOKUP($E433,Dold_sammanfattning!$A:$J,COLUMN(Dold_sammanfattning!$C:$C),0))</f>
        <v/>
      </c>
      <c r="C433" s="106"/>
      <c r="D433" s="106"/>
      <c r="E433">
        <f t="shared" si="6"/>
        <v>430</v>
      </c>
      <c r="F433" t="e">
        <f ca="1">VLOOKUP($E433,Dold_sammanfattning!$A:$K,COLUMN(Dold_sammanfattning!$K:$K),0)</f>
        <v>#N/A</v>
      </c>
    </row>
    <row r="434" spans="1:6" x14ac:dyDescent="0.35">
      <c r="A434" s="106" t="str">
        <f ca="1">IF(IFERROR(VLOOKUP($E434,Dold_sammanfattning!$A:$J,COLUMN(Dold_sammanfattning!$B:$B),0),"")="","",VLOOKUP($E434,Dold_sammanfattning!$A:$J,COLUMN(Dold_sammanfattning!$B:$B),0))</f>
        <v/>
      </c>
      <c r="B434" s="106" t="str">
        <f ca="1">IF(IFERROR(VLOOKUP($E434,Dold_sammanfattning!$A:$J,COLUMN(Dold_sammanfattning!$C:$C),0),"")="","",VLOOKUP($E434,Dold_sammanfattning!$A:$J,COLUMN(Dold_sammanfattning!$C:$C),0))</f>
        <v/>
      </c>
      <c r="C434" s="106"/>
      <c r="D434" s="106"/>
      <c r="E434">
        <f t="shared" si="6"/>
        <v>431</v>
      </c>
      <c r="F434" t="e">
        <f ca="1">VLOOKUP($E434,Dold_sammanfattning!$A:$K,COLUMN(Dold_sammanfattning!$K:$K),0)</f>
        <v>#N/A</v>
      </c>
    </row>
    <row r="435" spans="1:6" x14ac:dyDescent="0.35">
      <c r="A435" s="106" t="str">
        <f ca="1">IF(IFERROR(VLOOKUP($E435,Dold_sammanfattning!$A:$J,COLUMN(Dold_sammanfattning!$B:$B),0),"")="","",VLOOKUP($E435,Dold_sammanfattning!$A:$J,COLUMN(Dold_sammanfattning!$B:$B),0))</f>
        <v/>
      </c>
      <c r="B435" s="106" t="str">
        <f ca="1">IF(IFERROR(VLOOKUP($E435,Dold_sammanfattning!$A:$J,COLUMN(Dold_sammanfattning!$C:$C),0),"")="","",VLOOKUP($E435,Dold_sammanfattning!$A:$J,COLUMN(Dold_sammanfattning!$C:$C),0))</f>
        <v/>
      </c>
      <c r="C435" s="106"/>
      <c r="D435" s="106"/>
      <c r="E435">
        <f t="shared" si="6"/>
        <v>432</v>
      </c>
      <c r="F435" t="e">
        <f ca="1">VLOOKUP($E435,Dold_sammanfattning!$A:$K,COLUMN(Dold_sammanfattning!$K:$K),0)</f>
        <v>#N/A</v>
      </c>
    </row>
    <row r="436" spans="1:6" x14ac:dyDescent="0.35">
      <c r="A436" s="106" t="str">
        <f ca="1">IF(IFERROR(VLOOKUP($E436,Dold_sammanfattning!$A:$J,COLUMN(Dold_sammanfattning!$B:$B),0),"")="","",VLOOKUP($E436,Dold_sammanfattning!$A:$J,COLUMN(Dold_sammanfattning!$B:$B),0))</f>
        <v/>
      </c>
      <c r="B436" s="106" t="str">
        <f ca="1">IF(IFERROR(VLOOKUP($E436,Dold_sammanfattning!$A:$J,COLUMN(Dold_sammanfattning!$C:$C),0),"")="","",VLOOKUP($E436,Dold_sammanfattning!$A:$J,COLUMN(Dold_sammanfattning!$C:$C),0))</f>
        <v/>
      </c>
      <c r="C436" s="106"/>
      <c r="D436" s="106"/>
      <c r="E436">
        <f t="shared" si="6"/>
        <v>433</v>
      </c>
      <c r="F436" t="e">
        <f ca="1">VLOOKUP($E436,Dold_sammanfattning!$A:$K,COLUMN(Dold_sammanfattning!$K:$K),0)</f>
        <v>#N/A</v>
      </c>
    </row>
    <row r="437" spans="1:6" x14ac:dyDescent="0.35">
      <c r="A437" s="106" t="str">
        <f ca="1">IF(IFERROR(VLOOKUP($E437,Dold_sammanfattning!$A:$J,COLUMN(Dold_sammanfattning!$B:$B),0),"")="","",VLOOKUP($E437,Dold_sammanfattning!$A:$J,COLUMN(Dold_sammanfattning!$B:$B),0))</f>
        <v/>
      </c>
      <c r="B437" s="106" t="str">
        <f ca="1">IF(IFERROR(VLOOKUP($E437,Dold_sammanfattning!$A:$J,COLUMN(Dold_sammanfattning!$C:$C),0),"")="","",VLOOKUP($E437,Dold_sammanfattning!$A:$J,COLUMN(Dold_sammanfattning!$C:$C),0))</f>
        <v/>
      </c>
      <c r="C437" s="106"/>
      <c r="D437" s="106"/>
      <c r="E437">
        <f t="shared" si="6"/>
        <v>434</v>
      </c>
      <c r="F437" t="e">
        <f ca="1">VLOOKUP($E437,Dold_sammanfattning!$A:$K,COLUMN(Dold_sammanfattning!$K:$K),0)</f>
        <v>#N/A</v>
      </c>
    </row>
    <row r="438" spans="1:6" x14ac:dyDescent="0.35">
      <c r="A438" s="106" t="str">
        <f ca="1">IF(IFERROR(VLOOKUP($E438,Dold_sammanfattning!$A:$J,COLUMN(Dold_sammanfattning!$B:$B),0),"")="","",VLOOKUP($E438,Dold_sammanfattning!$A:$J,COLUMN(Dold_sammanfattning!$B:$B),0))</f>
        <v/>
      </c>
      <c r="B438" s="106" t="str">
        <f ca="1">IF(IFERROR(VLOOKUP($E438,Dold_sammanfattning!$A:$J,COLUMN(Dold_sammanfattning!$C:$C),0),"")="","",VLOOKUP($E438,Dold_sammanfattning!$A:$J,COLUMN(Dold_sammanfattning!$C:$C),0))</f>
        <v/>
      </c>
      <c r="C438" s="106"/>
      <c r="D438" s="106"/>
      <c r="E438">
        <f t="shared" si="6"/>
        <v>435</v>
      </c>
      <c r="F438" t="e">
        <f ca="1">VLOOKUP($E438,Dold_sammanfattning!$A:$K,COLUMN(Dold_sammanfattning!$K:$K),0)</f>
        <v>#N/A</v>
      </c>
    </row>
    <row r="439" spans="1:6" x14ac:dyDescent="0.35">
      <c r="A439" s="106" t="str">
        <f ca="1">IF(IFERROR(VLOOKUP($E439,Dold_sammanfattning!$A:$J,COLUMN(Dold_sammanfattning!$B:$B),0),"")="","",VLOOKUP($E439,Dold_sammanfattning!$A:$J,COLUMN(Dold_sammanfattning!$B:$B),0))</f>
        <v/>
      </c>
      <c r="B439" s="106" t="str">
        <f ca="1">IF(IFERROR(VLOOKUP($E439,Dold_sammanfattning!$A:$J,COLUMN(Dold_sammanfattning!$C:$C),0),"")="","",VLOOKUP($E439,Dold_sammanfattning!$A:$J,COLUMN(Dold_sammanfattning!$C:$C),0))</f>
        <v/>
      </c>
      <c r="C439" s="106"/>
      <c r="D439" s="106"/>
      <c r="E439">
        <f t="shared" si="6"/>
        <v>436</v>
      </c>
      <c r="F439" t="e">
        <f ca="1">VLOOKUP($E439,Dold_sammanfattning!$A:$K,COLUMN(Dold_sammanfattning!$K:$K),0)</f>
        <v>#N/A</v>
      </c>
    </row>
    <row r="440" spans="1:6" x14ac:dyDescent="0.35">
      <c r="A440" s="106" t="str">
        <f ca="1">IF(IFERROR(VLOOKUP($E440,Dold_sammanfattning!$A:$J,COLUMN(Dold_sammanfattning!$B:$B),0),"")="","",VLOOKUP($E440,Dold_sammanfattning!$A:$J,COLUMN(Dold_sammanfattning!$B:$B),0))</f>
        <v/>
      </c>
      <c r="B440" s="106" t="str">
        <f ca="1">IF(IFERROR(VLOOKUP($E440,Dold_sammanfattning!$A:$J,COLUMN(Dold_sammanfattning!$C:$C),0),"")="","",VLOOKUP($E440,Dold_sammanfattning!$A:$J,COLUMN(Dold_sammanfattning!$C:$C),0))</f>
        <v/>
      </c>
      <c r="C440" s="106"/>
      <c r="D440" s="106"/>
      <c r="E440">
        <f t="shared" si="6"/>
        <v>437</v>
      </c>
      <c r="F440" t="e">
        <f ca="1">VLOOKUP($E440,Dold_sammanfattning!$A:$K,COLUMN(Dold_sammanfattning!$K:$K),0)</f>
        <v>#N/A</v>
      </c>
    </row>
    <row r="441" spans="1:6" x14ac:dyDescent="0.35">
      <c r="A441" s="106" t="str">
        <f ca="1">IF(IFERROR(VLOOKUP($E441,Dold_sammanfattning!$A:$J,COLUMN(Dold_sammanfattning!$B:$B),0),"")="","",VLOOKUP($E441,Dold_sammanfattning!$A:$J,COLUMN(Dold_sammanfattning!$B:$B),0))</f>
        <v/>
      </c>
      <c r="B441" s="106" t="str">
        <f ca="1">IF(IFERROR(VLOOKUP($E441,Dold_sammanfattning!$A:$J,COLUMN(Dold_sammanfattning!$C:$C),0),"")="","",VLOOKUP($E441,Dold_sammanfattning!$A:$J,COLUMN(Dold_sammanfattning!$C:$C),0))</f>
        <v/>
      </c>
      <c r="C441" s="106"/>
      <c r="D441" s="106"/>
      <c r="E441">
        <f t="shared" si="6"/>
        <v>438</v>
      </c>
      <c r="F441" t="e">
        <f ca="1">VLOOKUP($E441,Dold_sammanfattning!$A:$K,COLUMN(Dold_sammanfattning!$K:$K),0)</f>
        <v>#N/A</v>
      </c>
    </row>
    <row r="442" spans="1:6" x14ac:dyDescent="0.35">
      <c r="A442" s="106" t="str">
        <f ca="1">IF(IFERROR(VLOOKUP($E442,Dold_sammanfattning!$A:$J,COLUMN(Dold_sammanfattning!$B:$B),0),"")="","",VLOOKUP($E442,Dold_sammanfattning!$A:$J,COLUMN(Dold_sammanfattning!$B:$B),0))</f>
        <v/>
      </c>
      <c r="B442" s="106" t="str">
        <f ca="1">IF(IFERROR(VLOOKUP($E442,Dold_sammanfattning!$A:$J,COLUMN(Dold_sammanfattning!$C:$C),0),"")="","",VLOOKUP($E442,Dold_sammanfattning!$A:$J,COLUMN(Dold_sammanfattning!$C:$C),0))</f>
        <v/>
      </c>
      <c r="C442" s="106"/>
      <c r="D442" s="106"/>
      <c r="E442">
        <f t="shared" si="6"/>
        <v>439</v>
      </c>
      <c r="F442" t="e">
        <f ca="1">VLOOKUP($E442,Dold_sammanfattning!$A:$K,COLUMN(Dold_sammanfattning!$K:$K),0)</f>
        <v>#N/A</v>
      </c>
    </row>
    <row r="443" spans="1:6" x14ac:dyDescent="0.35">
      <c r="A443" s="106" t="str">
        <f ca="1">IF(IFERROR(VLOOKUP($E443,Dold_sammanfattning!$A:$J,COLUMN(Dold_sammanfattning!$B:$B),0),"")="","",VLOOKUP($E443,Dold_sammanfattning!$A:$J,COLUMN(Dold_sammanfattning!$B:$B),0))</f>
        <v/>
      </c>
      <c r="B443" s="106" t="str">
        <f ca="1">IF(IFERROR(VLOOKUP($E443,Dold_sammanfattning!$A:$J,COLUMN(Dold_sammanfattning!$C:$C),0),"")="","",VLOOKUP($E443,Dold_sammanfattning!$A:$J,COLUMN(Dold_sammanfattning!$C:$C),0))</f>
        <v/>
      </c>
      <c r="C443" s="106"/>
      <c r="D443" s="106"/>
      <c r="E443">
        <f t="shared" si="6"/>
        <v>440</v>
      </c>
      <c r="F443" t="e">
        <f ca="1">VLOOKUP($E443,Dold_sammanfattning!$A:$K,COLUMN(Dold_sammanfattning!$K:$K),0)</f>
        <v>#N/A</v>
      </c>
    </row>
    <row r="444" spans="1:6" x14ac:dyDescent="0.35">
      <c r="A444" s="106" t="str">
        <f ca="1">IF(IFERROR(VLOOKUP($E444,Dold_sammanfattning!$A:$J,COLUMN(Dold_sammanfattning!$B:$B),0),"")="","",VLOOKUP($E444,Dold_sammanfattning!$A:$J,COLUMN(Dold_sammanfattning!$B:$B),0))</f>
        <v/>
      </c>
      <c r="B444" s="106" t="str">
        <f ca="1">IF(IFERROR(VLOOKUP($E444,Dold_sammanfattning!$A:$J,COLUMN(Dold_sammanfattning!$C:$C),0),"")="","",VLOOKUP($E444,Dold_sammanfattning!$A:$J,COLUMN(Dold_sammanfattning!$C:$C),0))</f>
        <v/>
      </c>
      <c r="C444" s="106"/>
      <c r="D444" s="106"/>
      <c r="E444">
        <f t="shared" si="6"/>
        <v>441</v>
      </c>
      <c r="F444" t="e">
        <f ca="1">VLOOKUP($E444,Dold_sammanfattning!$A:$K,COLUMN(Dold_sammanfattning!$K:$K),0)</f>
        <v>#N/A</v>
      </c>
    </row>
    <row r="445" spans="1:6" x14ac:dyDescent="0.35">
      <c r="A445" s="106" t="str">
        <f ca="1">IF(IFERROR(VLOOKUP($E445,Dold_sammanfattning!$A:$J,COLUMN(Dold_sammanfattning!$B:$B),0),"")="","",VLOOKUP($E445,Dold_sammanfattning!$A:$J,COLUMN(Dold_sammanfattning!$B:$B),0))</f>
        <v/>
      </c>
      <c r="B445" s="106" t="str">
        <f ca="1">IF(IFERROR(VLOOKUP($E445,Dold_sammanfattning!$A:$J,COLUMN(Dold_sammanfattning!$C:$C),0),"")="","",VLOOKUP($E445,Dold_sammanfattning!$A:$J,COLUMN(Dold_sammanfattning!$C:$C),0))</f>
        <v/>
      </c>
      <c r="C445" s="106"/>
      <c r="D445" s="106"/>
      <c r="E445">
        <f t="shared" si="6"/>
        <v>442</v>
      </c>
      <c r="F445" t="e">
        <f ca="1">VLOOKUP($E445,Dold_sammanfattning!$A:$K,COLUMN(Dold_sammanfattning!$K:$K),0)</f>
        <v>#N/A</v>
      </c>
    </row>
    <row r="446" spans="1:6" x14ac:dyDescent="0.35">
      <c r="A446" s="106" t="str">
        <f ca="1">IF(IFERROR(VLOOKUP($E446,Dold_sammanfattning!$A:$J,COLUMN(Dold_sammanfattning!$B:$B),0),"")="","",VLOOKUP($E446,Dold_sammanfattning!$A:$J,COLUMN(Dold_sammanfattning!$B:$B),0))</f>
        <v/>
      </c>
      <c r="B446" s="106" t="str">
        <f ca="1">IF(IFERROR(VLOOKUP($E446,Dold_sammanfattning!$A:$J,COLUMN(Dold_sammanfattning!$C:$C),0),"")="","",VLOOKUP($E446,Dold_sammanfattning!$A:$J,COLUMN(Dold_sammanfattning!$C:$C),0))</f>
        <v/>
      </c>
      <c r="C446" s="106"/>
      <c r="D446" s="106"/>
      <c r="E446">
        <f t="shared" si="6"/>
        <v>443</v>
      </c>
      <c r="F446" t="e">
        <f ca="1">VLOOKUP($E446,Dold_sammanfattning!$A:$K,COLUMN(Dold_sammanfattning!$K:$K),0)</f>
        <v>#N/A</v>
      </c>
    </row>
    <row r="447" spans="1:6" x14ac:dyDescent="0.35">
      <c r="A447" s="106" t="str">
        <f ca="1">IF(IFERROR(VLOOKUP($E447,Dold_sammanfattning!$A:$J,COLUMN(Dold_sammanfattning!$B:$B),0),"")="","",VLOOKUP($E447,Dold_sammanfattning!$A:$J,COLUMN(Dold_sammanfattning!$B:$B),0))</f>
        <v/>
      </c>
      <c r="B447" s="106" t="str">
        <f ca="1">IF(IFERROR(VLOOKUP($E447,Dold_sammanfattning!$A:$J,COLUMN(Dold_sammanfattning!$C:$C),0),"")="","",VLOOKUP($E447,Dold_sammanfattning!$A:$J,COLUMN(Dold_sammanfattning!$C:$C),0))</f>
        <v/>
      </c>
      <c r="C447" s="106"/>
      <c r="D447" s="106"/>
      <c r="E447">
        <f t="shared" si="6"/>
        <v>444</v>
      </c>
      <c r="F447" t="e">
        <f ca="1">VLOOKUP($E447,Dold_sammanfattning!$A:$K,COLUMN(Dold_sammanfattning!$K:$K),0)</f>
        <v>#N/A</v>
      </c>
    </row>
    <row r="448" spans="1:6" x14ac:dyDescent="0.35">
      <c r="A448" s="106" t="str">
        <f ca="1">IF(IFERROR(VLOOKUP($E448,Dold_sammanfattning!$A:$J,COLUMN(Dold_sammanfattning!$B:$B),0),"")="","",VLOOKUP($E448,Dold_sammanfattning!$A:$J,COLUMN(Dold_sammanfattning!$B:$B),0))</f>
        <v/>
      </c>
      <c r="B448" s="106" t="str">
        <f ca="1">IF(IFERROR(VLOOKUP($E448,Dold_sammanfattning!$A:$J,COLUMN(Dold_sammanfattning!$C:$C),0),"")="","",VLOOKUP($E448,Dold_sammanfattning!$A:$J,COLUMN(Dold_sammanfattning!$C:$C),0))</f>
        <v/>
      </c>
      <c r="C448" s="106"/>
      <c r="D448" s="106"/>
      <c r="E448">
        <f t="shared" si="6"/>
        <v>445</v>
      </c>
      <c r="F448" t="e">
        <f ca="1">VLOOKUP($E448,Dold_sammanfattning!$A:$K,COLUMN(Dold_sammanfattning!$K:$K),0)</f>
        <v>#N/A</v>
      </c>
    </row>
    <row r="449" spans="1:6" x14ac:dyDescent="0.35">
      <c r="A449" s="106" t="str">
        <f ca="1">IF(IFERROR(VLOOKUP($E449,Dold_sammanfattning!$A:$J,COLUMN(Dold_sammanfattning!$B:$B),0),"")="","",VLOOKUP($E449,Dold_sammanfattning!$A:$J,COLUMN(Dold_sammanfattning!$B:$B),0))</f>
        <v/>
      </c>
      <c r="B449" s="106" t="str">
        <f ca="1">IF(IFERROR(VLOOKUP($E449,Dold_sammanfattning!$A:$J,COLUMN(Dold_sammanfattning!$C:$C),0),"")="","",VLOOKUP($E449,Dold_sammanfattning!$A:$J,COLUMN(Dold_sammanfattning!$C:$C),0))</f>
        <v/>
      </c>
      <c r="C449" s="106"/>
      <c r="D449" s="106"/>
      <c r="E449">
        <f t="shared" si="6"/>
        <v>446</v>
      </c>
      <c r="F449" t="e">
        <f ca="1">VLOOKUP($E449,Dold_sammanfattning!$A:$K,COLUMN(Dold_sammanfattning!$K:$K),0)</f>
        <v>#N/A</v>
      </c>
    </row>
    <row r="450" spans="1:6" x14ac:dyDescent="0.35">
      <c r="A450" s="106" t="str">
        <f ca="1">IF(IFERROR(VLOOKUP($E450,Dold_sammanfattning!$A:$J,COLUMN(Dold_sammanfattning!$B:$B),0),"")="","",VLOOKUP($E450,Dold_sammanfattning!$A:$J,COLUMN(Dold_sammanfattning!$B:$B),0))</f>
        <v/>
      </c>
      <c r="B450" s="106" t="str">
        <f ca="1">IF(IFERROR(VLOOKUP($E450,Dold_sammanfattning!$A:$J,COLUMN(Dold_sammanfattning!$C:$C),0),"")="","",VLOOKUP($E450,Dold_sammanfattning!$A:$J,COLUMN(Dold_sammanfattning!$C:$C),0))</f>
        <v/>
      </c>
      <c r="C450" s="106"/>
      <c r="D450" s="106"/>
      <c r="E450">
        <f t="shared" si="6"/>
        <v>447</v>
      </c>
      <c r="F450" t="e">
        <f ca="1">VLOOKUP($E450,Dold_sammanfattning!$A:$K,COLUMN(Dold_sammanfattning!$K:$K),0)</f>
        <v>#N/A</v>
      </c>
    </row>
    <row r="451" spans="1:6" x14ac:dyDescent="0.35">
      <c r="A451" s="106" t="str">
        <f ca="1">IF(IFERROR(VLOOKUP($E451,Dold_sammanfattning!$A:$J,COLUMN(Dold_sammanfattning!$B:$B),0),"")="","",VLOOKUP($E451,Dold_sammanfattning!$A:$J,COLUMN(Dold_sammanfattning!$B:$B),0))</f>
        <v/>
      </c>
      <c r="B451" s="106" t="str">
        <f ca="1">IF(IFERROR(VLOOKUP($E451,Dold_sammanfattning!$A:$J,COLUMN(Dold_sammanfattning!$C:$C),0),"")="","",VLOOKUP($E451,Dold_sammanfattning!$A:$J,COLUMN(Dold_sammanfattning!$C:$C),0))</f>
        <v/>
      </c>
      <c r="C451" s="106"/>
      <c r="D451" s="106"/>
      <c r="E451">
        <f t="shared" si="6"/>
        <v>448</v>
      </c>
      <c r="F451" t="e">
        <f ca="1">VLOOKUP($E451,Dold_sammanfattning!$A:$K,COLUMN(Dold_sammanfattning!$K:$K),0)</f>
        <v>#N/A</v>
      </c>
    </row>
    <row r="452" spans="1:6" x14ac:dyDescent="0.35">
      <c r="A452" s="106" t="str">
        <f ca="1">IF(IFERROR(VLOOKUP($E452,Dold_sammanfattning!$A:$J,COLUMN(Dold_sammanfattning!$B:$B),0),"")="","",VLOOKUP($E452,Dold_sammanfattning!$A:$J,COLUMN(Dold_sammanfattning!$B:$B),0))</f>
        <v/>
      </c>
      <c r="B452" s="106" t="str">
        <f ca="1">IF(IFERROR(VLOOKUP($E452,Dold_sammanfattning!$A:$J,COLUMN(Dold_sammanfattning!$C:$C),0),"")="","",VLOOKUP($E452,Dold_sammanfattning!$A:$J,COLUMN(Dold_sammanfattning!$C:$C),0))</f>
        <v/>
      </c>
      <c r="C452" s="106"/>
      <c r="D452" s="106"/>
      <c r="E452">
        <f t="shared" si="6"/>
        <v>449</v>
      </c>
      <c r="F452" t="e">
        <f ca="1">VLOOKUP($E452,Dold_sammanfattning!$A:$K,COLUMN(Dold_sammanfattning!$K:$K),0)</f>
        <v>#N/A</v>
      </c>
    </row>
    <row r="453" spans="1:6" x14ac:dyDescent="0.35">
      <c r="A453" s="106" t="str">
        <f ca="1">IF(IFERROR(VLOOKUP($E453,Dold_sammanfattning!$A:$J,COLUMN(Dold_sammanfattning!$B:$B),0),"")="","",VLOOKUP($E453,Dold_sammanfattning!$A:$J,COLUMN(Dold_sammanfattning!$B:$B),0))</f>
        <v/>
      </c>
      <c r="B453" s="106" t="str">
        <f ca="1">IF(IFERROR(VLOOKUP($E453,Dold_sammanfattning!$A:$J,COLUMN(Dold_sammanfattning!$C:$C),0),"")="","",VLOOKUP($E453,Dold_sammanfattning!$A:$J,COLUMN(Dold_sammanfattning!$C:$C),0))</f>
        <v/>
      </c>
      <c r="C453" s="106"/>
      <c r="D453" s="106"/>
      <c r="E453">
        <f t="shared" si="6"/>
        <v>450</v>
      </c>
      <c r="F453" t="e">
        <f ca="1">VLOOKUP($E453,Dold_sammanfattning!$A:$K,COLUMN(Dold_sammanfattning!$K:$K),0)</f>
        <v>#N/A</v>
      </c>
    </row>
    <row r="454" spans="1:6" x14ac:dyDescent="0.35">
      <c r="A454" s="106" t="str">
        <f ca="1">IF(IFERROR(VLOOKUP($E454,Dold_sammanfattning!$A:$J,COLUMN(Dold_sammanfattning!$B:$B),0),"")="","",VLOOKUP($E454,Dold_sammanfattning!$A:$J,COLUMN(Dold_sammanfattning!$B:$B),0))</f>
        <v/>
      </c>
      <c r="B454" s="106" t="str">
        <f ca="1">IF(IFERROR(VLOOKUP($E454,Dold_sammanfattning!$A:$J,COLUMN(Dold_sammanfattning!$C:$C),0),"")="","",VLOOKUP($E454,Dold_sammanfattning!$A:$J,COLUMN(Dold_sammanfattning!$C:$C),0))</f>
        <v/>
      </c>
      <c r="C454" s="106"/>
      <c r="D454" s="106"/>
      <c r="E454">
        <f t="shared" ref="E454:E517" si="7">E453+1</f>
        <v>451</v>
      </c>
      <c r="F454" t="e">
        <f ca="1">VLOOKUP($E454,Dold_sammanfattning!$A:$K,COLUMN(Dold_sammanfattning!$K:$K),0)</f>
        <v>#N/A</v>
      </c>
    </row>
    <row r="455" spans="1:6" x14ac:dyDescent="0.35">
      <c r="A455" s="106" t="str">
        <f ca="1">IF(IFERROR(VLOOKUP($E455,Dold_sammanfattning!$A:$J,COLUMN(Dold_sammanfattning!$B:$B),0),"")="","",VLOOKUP($E455,Dold_sammanfattning!$A:$J,COLUMN(Dold_sammanfattning!$B:$B),0))</f>
        <v/>
      </c>
      <c r="B455" s="106" t="str">
        <f ca="1">IF(IFERROR(VLOOKUP($E455,Dold_sammanfattning!$A:$J,COLUMN(Dold_sammanfattning!$C:$C),0),"")="","",VLOOKUP($E455,Dold_sammanfattning!$A:$J,COLUMN(Dold_sammanfattning!$C:$C),0))</f>
        <v/>
      </c>
      <c r="C455" s="106"/>
      <c r="D455" s="106"/>
      <c r="E455">
        <f t="shared" si="7"/>
        <v>452</v>
      </c>
      <c r="F455" t="e">
        <f ca="1">VLOOKUP($E455,Dold_sammanfattning!$A:$K,COLUMN(Dold_sammanfattning!$K:$K),0)</f>
        <v>#N/A</v>
      </c>
    </row>
    <row r="456" spans="1:6" x14ac:dyDescent="0.35">
      <c r="A456" s="106" t="str">
        <f ca="1">IF(IFERROR(VLOOKUP($E456,Dold_sammanfattning!$A:$J,COLUMN(Dold_sammanfattning!$B:$B),0),"")="","",VLOOKUP($E456,Dold_sammanfattning!$A:$J,COLUMN(Dold_sammanfattning!$B:$B),0))</f>
        <v/>
      </c>
      <c r="B456" s="106" t="str">
        <f ca="1">IF(IFERROR(VLOOKUP($E456,Dold_sammanfattning!$A:$J,COLUMN(Dold_sammanfattning!$C:$C),0),"")="","",VLOOKUP($E456,Dold_sammanfattning!$A:$J,COLUMN(Dold_sammanfattning!$C:$C),0))</f>
        <v/>
      </c>
      <c r="C456" s="106"/>
      <c r="D456" s="106"/>
      <c r="E456">
        <f t="shared" si="7"/>
        <v>453</v>
      </c>
      <c r="F456" t="e">
        <f ca="1">VLOOKUP($E456,Dold_sammanfattning!$A:$K,COLUMN(Dold_sammanfattning!$K:$K),0)</f>
        <v>#N/A</v>
      </c>
    </row>
    <row r="457" spans="1:6" x14ac:dyDescent="0.35">
      <c r="A457" s="106" t="str">
        <f ca="1">IF(IFERROR(VLOOKUP($E457,Dold_sammanfattning!$A:$J,COLUMN(Dold_sammanfattning!$B:$B),0),"")="","",VLOOKUP($E457,Dold_sammanfattning!$A:$J,COLUMN(Dold_sammanfattning!$B:$B),0))</f>
        <v/>
      </c>
      <c r="B457" s="106" t="str">
        <f ca="1">IF(IFERROR(VLOOKUP($E457,Dold_sammanfattning!$A:$J,COLUMN(Dold_sammanfattning!$C:$C),0),"")="","",VLOOKUP($E457,Dold_sammanfattning!$A:$J,COLUMN(Dold_sammanfattning!$C:$C),0))</f>
        <v/>
      </c>
      <c r="C457" s="106"/>
      <c r="D457" s="106"/>
      <c r="E457">
        <f t="shared" si="7"/>
        <v>454</v>
      </c>
      <c r="F457" t="e">
        <f ca="1">VLOOKUP($E457,Dold_sammanfattning!$A:$K,COLUMN(Dold_sammanfattning!$K:$K),0)</f>
        <v>#N/A</v>
      </c>
    </row>
    <row r="458" spans="1:6" x14ac:dyDescent="0.35">
      <c r="A458" s="106" t="str">
        <f ca="1">IF(IFERROR(VLOOKUP($E458,Dold_sammanfattning!$A:$J,COLUMN(Dold_sammanfattning!$B:$B),0),"")="","",VLOOKUP($E458,Dold_sammanfattning!$A:$J,COLUMN(Dold_sammanfattning!$B:$B),0))</f>
        <v/>
      </c>
      <c r="B458" s="106" t="str">
        <f ca="1">IF(IFERROR(VLOOKUP($E458,Dold_sammanfattning!$A:$J,COLUMN(Dold_sammanfattning!$C:$C),0),"")="","",VLOOKUP($E458,Dold_sammanfattning!$A:$J,COLUMN(Dold_sammanfattning!$C:$C),0))</f>
        <v/>
      </c>
      <c r="C458" s="106"/>
      <c r="D458" s="106"/>
      <c r="E458">
        <f t="shared" si="7"/>
        <v>455</v>
      </c>
      <c r="F458" t="e">
        <f ca="1">VLOOKUP($E458,Dold_sammanfattning!$A:$K,COLUMN(Dold_sammanfattning!$K:$K),0)</f>
        <v>#N/A</v>
      </c>
    </row>
    <row r="459" spans="1:6" x14ac:dyDescent="0.35">
      <c r="A459" s="106" t="str">
        <f ca="1">IF(IFERROR(VLOOKUP($E459,Dold_sammanfattning!$A:$J,COLUMN(Dold_sammanfattning!$B:$B),0),"")="","",VLOOKUP($E459,Dold_sammanfattning!$A:$J,COLUMN(Dold_sammanfattning!$B:$B),0))</f>
        <v/>
      </c>
      <c r="B459" s="106" t="str">
        <f ca="1">IF(IFERROR(VLOOKUP($E459,Dold_sammanfattning!$A:$J,COLUMN(Dold_sammanfattning!$C:$C),0),"")="","",VLOOKUP($E459,Dold_sammanfattning!$A:$J,COLUMN(Dold_sammanfattning!$C:$C),0))</f>
        <v/>
      </c>
      <c r="C459" s="106"/>
      <c r="D459" s="106"/>
      <c r="E459">
        <f t="shared" si="7"/>
        <v>456</v>
      </c>
      <c r="F459" t="e">
        <f ca="1">VLOOKUP($E459,Dold_sammanfattning!$A:$K,COLUMN(Dold_sammanfattning!$K:$K),0)</f>
        <v>#N/A</v>
      </c>
    </row>
    <row r="460" spans="1:6" x14ac:dyDescent="0.35">
      <c r="A460" s="106" t="str">
        <f ca="1">IF(IFERROR(VLOOKUP($E460,Dold_sammanfattning!$A:$J,COLUMN(Dold_sammanfattning!$B:$B),0),"")="","",VLOOKUP($E460,Dold_sammanfattning!$A:$J,COLUMN(Dold_sammanfattning!$B:$B),0))</f>
        <v/>
      </c>
      <c r="B460" s="106" t="str">
        <f ca="1">IF(IFERROR(VLOOKUP($E460,Dold_sammanfattning!$A:$J,COLUMN(Dold_sammanfattning!$C:$C),0),"")="","",VLOOKUP($E460,Dold_sammanfattning!$A:$J,COLUMN(Dold_sammanfattning!$C:$C),0))</f>
        <v/>
      </c>
      <c r="C460" s="106"/>
      <c r="D460" s="106"/>
      <c r="E460">
        <f t="shared" si="7"/>
        <v>457</v>
      </c>
      <c r="F460" t="e">
        <f ca="1">VLOOKUP($E460,Dold_sammanfattning!$A:$K,COLUMN(Dold_sammanfattning!$K:$K),0)</f>
        <v>#N/A</v>
      </c>
    </row>
    <row r="461" spans="1:6" x14ac:dyDescent="0.35">
      <c r="A461" s="106" t="str">
        <f ca="1">IF(IFERROR(VLOOKUP($E461,Dold_sammanfattning!$A:$J,COLUMN(Dold_sammanfattning!$B:$B),0),"")="","",VLOOKUP($E461,Dold_sammanfattning!$A:$J,COLUMN(Dold_sammanfattning!$B:$B),0))</f>
        <v/>
      </c>
      <c r="B461" s="106" t="str">
        <f ca="1">IF(IFERROR(VLOOKUP($E461,Dold_sammanfattning!$A:$J,COLUMN(Dold_sammanfattning!$C:$C),0),"")="","",VLOOKUP($E461,Dold_sammanfattning!$A:$J,COLUMN(Dold_sammanfattning!$C:$C),0))</f>
        <v/>
      </c>
      <c r="C461" s="106"/>
      <c r="D461" s="106"/>
      <c r="E461">
        <f t="shared" si="7"/>
        <v>458</v>
      </c>
      <c r="F461" t="e">
        <f ca="1">VLOOKUP($E461,Dold_sammanfattning!$A:$K,COLUMN(Dold_sammanfattning!$K:$K),0)</f>
        <v>#N/A</v>
      </c>
    </row>
    <row r="462" spans="1:6" x14ac:dyDescent="0.35">
      <c r="A462" s="106" t="str">
        <f ca="1">IF(IFERROR(VLOOKUP($E462,Dold_sammanfattning!$A:$J,COLUMN(Dold_sammanfattning!$B:$B),0),"")="","",VLOOKUP($E462,Dold_sammanfattning!$A:$J,COLUMN(Dold_sammanfattning!$B:$B),0))</f>
        <v/>
      </c>
      <c r="B462" s="106" t="str">
        <f ca="1">IF(IFERROR(VLOOKUP($E462,Dold_sammanfattning!$A:$J,COLUMN(Dold_sammanfattning!$C:$C),0),"")="","",VLOOKUP($E462,Dold_sammanfattning!$A:$J,COLUMN(Dold_sammanfattning!$C:$C),0))</f>
        <v/>
      </c>
      <c r="C462" s="106"/>
      <c r="D462" s="106"/>
      <c r="E462">
        <f t="shared" si="7"/>
        <v>459</v>
      </c>
      <c r="F462" t="e">
        <f ca="1">VLOOKUP($E462,Dold_sammanfattning!$A:$K,COLUMN(Dold_sammanfattning!$K:$K),0)</f>
        <v>#N/A</v>
      </c>
    </row>
    <row r="463" spans="1:6" x14ac:dyDescent="0.35">
      <c r="A463" s="106" t="str">
        <f ca="1">IF(IFERROR(VLOOKUP($E463,Dold_sammanfattning!$A:$J,COLUMN(Dold_sammanfattning!$B:$B),0),"")="","",VLOOKUP($E463,Dold_sammanfattning!$A:$J,COLUMN(Dold_sammanfattning!$B:$B),0))</f>
        <v/>
      </c>
      <c r="B463" s="106" t="str">
        <f ca="1">IF(IFERROR(VLOOKUP($E463,Dold_sammanfattning!$A:$J,COLUMN(Dold_sammanfattning!$C:$C),0),"")="","",VLOOKUP($E463,Dold_sammanfattning!$A:$J,COLUMN(Dold_sammanfattning!$C:$C),0))</f>
        <v/>
      </c>
      <c r="C463" s="106"/>
      <c r="D463" s="106"/>
      <c r="E463">
        <f t="shared" si="7"/>
        <v>460</v>
      </c>
      <c r="F463" t="e">
        <f ca="1">VLOOKUP($E463,Dold_sammanfattning!$A:$K,COLUMN(Dold_sammanfattning!$K:$K),0)</f>
        <v>#N/A</v>
      </c>
    </row>
    <row r="464" spans="1:6" x14ac:dyDescent="0.35">
      <c r="A464" s="106" t="str">
        <f ca="1">IF(IFERROR(VLOOKUP($E464,Dold_sammanfattning!$A:$J,COLUMN(Dold_sammanfattning!$B:$B),0),"")="","",VLOOKUP($E464,Dold_sammanfattning!$A:$J,COLUMN(Dold_sammanfattning!$B:$B),0))</f>
        <v/>
      </c>
      <c r="B464" s="106" t="str">
        <f ca="1">IF(IFERROR(VLOOKUP($E464,Dold_sammanfattning!$A:$J,COLUMN(Dold_sammanfattning!$C:$C),0),"")="","",VLOOKUP($E464,Dold_sammanfattning!$A:$J,COLUMN(Dold_sammanfattning!$C:$C),0))</f>
        <v/>
      </c>
      <c r="C464" s="106"/>
      <c r="D464" s="106"/>
      <c r="E464">
        <f t="shared" si="7"/>
        <v>461</v>
      </c>
      <c r="F464" t="e">
        <f ca="1">VLOOKUP($E464,Dold_sammanfattning!$A:$K,COLUMN(Dold_sammanfattning!$K:$K),0)</f>
        <v>#N/A</v>
      </c>
    </row>
    <row r="465" spans="1:6" x14ac:dyDescent="0.35">
      <c r="A465" s="106" t="str">
        <f ca="1">IF(IFERROR(VLOOKUP($E465,Dold_sammanfattning!$A:$J,COLUMN(Dold_sammanfattning!$B:$B),0),"")="","",VLOOKUP($E465,Dold_sammanfattning!$A:$J,COLUMN(Dold_sammanfattning!$B:$B),0))</f>
        <v/>
      </c>
      <c r="B465" s="106" t="str">
        <f ca="1">IF(IFERROR(VLOOKUP($E465,Dold_sammanfattning!$A:$J,COLUMN(Dold_sammanfattning!$C:$C),0),"")="","",VLOOKUP($E465,Dold_sammanfattning!$A:$J,COLUMN(Dold_sammanfattning!$C:$C),0))</f>
        <v/>
      </c>
      <c r="C465" s="106"/>
      <c r="D465" s="106"/>
      <c r="E465">
        <f t="shared" si="7"/>
        <v>462</v>
      </c>
      <c r="F465" t="e">
        <f ca="1">VLOOKUP($E465,Dold_sammanfattning!$A:$K,COLUMN(Dold_sammanfattning!$K:$K),0)</f>
        <v>#N/A</v>
      </c>
    </row>
    <row r="466" spans="1:6" x14ac:dyDescent="0.35">
      <c r="A466" s="106" t="str">
        <f ca="1">IF(IFERROR(VLOOKUP($E466,Dold_sammanfattning!$A:$J,COLUMN(Dold_sammanfattning!$B:$B),0),"")="","",VLOOKUP($E466,Dold_sammanfattning!$A:$J,COLUMN(Dold_sammanfattning!$B:$B),0))</f>
        <v/>
      </c>
      <c r="B466" s="106" t="str">
        <f ca="1">IF(IFERROR(VLOOKUP($E466,Dold_sammanfattning!$A:$J,COLUMN(Dold_sammanfattning!$C:$C),0),"")="","",VLOOKUP($E466,Dold_sammanfattning!$A:$J,COLUMN(Dold_sammanfattning!$C:$C),0))</f>
        <v/>
      </c>
      <c r="C466" s="106"/>
      <c r="D466" s="106"/>
      <c r="E466">
        <f t="shared" si="7"/>
        <v>463</v>
      </c>
      <c r="F466" t="e">
        <f ca="1">VLOOKUP($E466,Dold_sammanfattning!$A:$K,COLUMN(Dold_sammanfattning!$K:$K),0)</f>
        <v>#N/A</v>
      </c>
    </row>
    <row r="467" spans="1:6" x14ac:dyDescent="0.35">
      <c r="A467" s="106" t="str">
        <f ca="1">IF(IFERROR(VLOOKUP($E467,Dold_sammanfattning!$A:$J,COLUMN(Dold_sammanfattning!$B:$B),0),"")="","",VLOOKUP($E467,Dold_sammanfattning!$A:$J,COLUMN(Dold_sammanfattning!$B:$B),0))</f>
        <v/>
      </c>
      <c r="B467" s="106" t="str">
        <f ca="1">IF(IFERROR(VLOOKUP($E467,Dold_sammanfattning!$A:$J,COLUMN(Dold_sammanfattning!$C:$C),0),"")="","",VLOOKUP($E467,Dold_sammanfattning!$A:$J,COLUMN(Dold_sammanfattning!$C:$C),0))</f>
        <v/>
      </c>
      <c r="C467" s="106"/>
      <c r="D467" s="106"/>
      <c r="E467">
        <f t="shared" si="7"/>
        <v>464</v>
      </c>
      <c r="F467" t="e">
        <f ca="1">VLOOKUP($E467,Dold_sammanfattning!$A:$K,COLUMN(Dold_sammanfattning!$K:$K),0)</f>
        <v>#N/A</v>
      </c>
    </row>
    <row r="468" spans="1:6" x14ac:dyDescent="0.35">
      <c r="A468" s="106" t="str">
        <f ca="1">IF(IFERROR(VLOOKUP($E468,Dold_sammanfattning!$A:$J,COLUMN(Dold_sammanfattning!$B:$B),0),"")="","",VLOOKUP($E468,Dold_sammanfattning!$A:$J,COLUMN(Dold_sammanfattning!$B:$B),0))</f>
        <v/>
      </c>
      <c r="B468" s="106" t="str">
        <f ca="1">IF(IFERROR(VLOOKUP($E468,Dold_sammanfattning!$A:$J,COLUMN(Dold_sammanfattning!$C:$C),0),"")="","",VLOOKUP($E468,Dold_sammanfattning!$A:$J,COLUMN(Dold_sammanfattning!$C:$C),0))</f>
        <v/>
      </c>
      <c r="C468" s="106"/>
      <c r="D468" s="106"/>
      <c r="E468">
        <f t="shared" si="7"/>
        <v>465</v>
      </c>
      <c r="F468" t="e">
        <f ca="1">VLOOKUP($E468,Dold_sammanfattning!$A:$K,COLUMN(Dold_sammanfattning!$K:$K),0)</f>
        <v>#N/A</v>
      </c>
    </row>
    <row r="469" spans="1:6" x14ac:dyDescent="0.35">
      <c r="A469" s="106" t="str">
        <f ca="1">IF(IFERROR(VLOOKUP($E469,Dold_sammanfattning!$A:$J,COLUMN(Dold_sammanfattning!$B:$B),0),"")="","",VLOOKUP($E469,Dold_sammanfattning!$A:$J,COLUMN(Dold_sammanfattning!$B:$B),0))</f>
        <v/>
      </c>
      <c r="B469" s="106" t="str">
        <f ca="1">IF(IFERROR(VLOOKUP($E469,Dold_sammanfattning!$A:$J,COLUMN(Dold_sammanfattning!$C:$C),0),"")="","",VLOOKUP($E469,Dold_sammanfattning!$A:$J,COLUMN(Dold_sammanfattning!$C:$C),0))</f>
        <v/>
      </c>
      <c r="C469" s="106"/>
      <c r="D469" s="106"/>
      <c r="E469">
        <f t="shared" si="7"/>
        <v>466</v>
      </c>
      <c r="F469" t="e">
        <f ca="1">VLOOKUP($E469,Dold_sammanfattning!$A:$K,COLUMN(Dold_sammanfattning!$K:$K),0)</f>
        <v>#N/A</v>
      </c>
    </row>
    <row r="470" spans="1:6" x14ac:dyDescent="0.35">
      <c r="A470" s="106" t="str">
        <f ca="1">IF(IFERROR(VLOOKUP($E470,Dold_sammanfattning!$A:$J,COLUMN(Dold_sammanfattning!$B:$B),0),"")="","",VLOOKUP($E470,Dold_sammanfattning!$A:$J,COLUMN(Dold_sammanfattning!$B:$B),0))</f>
        <v/>
      </c>
      <c r="B470" s="106" t="str">
        <f ca="1">IF(IFERROR(VLOOKUP($E470,Dold_sammanfattning!$A:$J,COLUMN(Dold_sammanfattning!$C:$C),0),"")="","",VLOOKUP($E470,Dold_sammanfattning!$A:$J,COLUMN(Dold_sammanfattning!$C:$C),0))</f>
        <v/>
      </c>
      <c r="C470" s="106"/>
      <c r="D470" s="106"/>
      <c r="E470">
        <f t="shared" si="7"/>
        <v>467</v>
      </c>
      <c r="F470" t="e">
        <f ca="1">VLOOKUP($E470,Dold_sammanfattning!$A:$K,COLUMN(Dold_sammanfattning!$K:$K),0)</f>
        <v>#N/A</v>
      </c>
    </row>
    <row r="471" spans="1:6" x14ac:dyDescent="0.35">
      <c r="A471" s="106" t="str">
        <f ca="1">IF(IFERROR(VLOOKUP($E471,Dold_sammanfattning!$A:$J,COLUMN(Dold_sammanfattning!$B:$B),0),"")="","",VLOOKUP($E471,Dold_sammanfattning!$A:$J,COLUMN(Dold_sammanfattning!$B:$B),0))</f>
        <v/>
      </c>
      <c r="B471" s="106" t="str">
        <f ca="1">IF(IFERROR(VLOOKUP($E471,Dold_sammanfattning!$A:$J,COLUMN(Dold_sammanfattning!$C:$C),0),"")="","",VLOOKUP($E471,Dold_sammanfattning!$A:$J,COLUMN(Dold_sammanfattning!$C:$C),0))</f>
        <v/>
      </c>
      <c r="C471" s="106"/>
      <c r="D471" s="106"/>
      <c r="E471">
        <f t="shared" si="7"/>
        <v>468</v>
      </c>
      <c r="F471" t="e">
        <f ca="1">VLOOKUP($E471,Dold_sammanfattning!$A:$K,COLUMN(Dold_sammanfattning!$K:$K),0)</f>
        <v>#N/A</v>
      </c>
    </row>
    <row r="472" spans="1:6" x14ac:dyDescent="0.35">
      <c r="A472" s="106" t="str">
        <f ca="1">IF(IFERROR(VLOOKUP($E472,Dold_sammanfattning!$A:$J,COLUMN(Dold_sammanfattning!$B:$B),0),"")="","",VLOOKUP($E472,Dold_sammanfattning!$A:$J,COLUMN(Dold_sammanfattning!$B:$B),0))</f>
        <v/>
      </c>
      <c r="B472" s="106" t="str">
        <f ca="1">IF(IFERROR(VLOOKUP($E472,Dold_sammanfattning!$A:$J,COLUMN(Dold_sammanfattning!$C:$C),0),"")="","",VLOOKUP($E472,Dold_sammanfattning!$A:$J,COLUMN(Dold_sammanfattning!$C:$C),0))</f>
        <v/>
      </c>
      <c r="C472" s="106"/>
      <c r="D472" s="106"/>
      <c r="E472">
        <f t="shared" si="7"/>
        <v>469</v>
      </c>
      <c r="F472" t="e">
        <f ca="1">VLOOKUP($E472,Dold_sammanfattning!$A:$K,COLUMN(Dold_sammanfattning!$K:$K),0)</f>
        <v>#N/A</v>
      </c>
    </row>
    <row r="473" spans="1:6" x14ac:dyDescent="0.35">
      <c r="A473" s="106" t="str">
        <f ca="1">IF(IFERROR(VLOOKUP($E473,Dold_sammanfattning!$A:$J,COLUMN(Dold_sammanfattning!$B:$B),0),"")="","",VLOOKUP($E473,Dold_sammanfattning!$A:$J,COLUMN(Dold_sammanfattning!$B:$B),0))</f>
        <v/>
      </c>
      <c r="B473" s="106" t="str">
        <f ca="1">IF(IFERROR(VLOOKUP($E473,Dold_sammanfattning!$A:$J,COLUMN(Dold_sammanfattning!$C:$C),0),"")="","",VLOOKUP($E473,Dold_sammanfattning!$A:$J,COLUMN(Dold_sammanfattning!$C:$C),0))</f>
        <v/>
      </c>
      <c r="C473" s="106"/>
      <c r="D473" s="106"/>
      <c r="E473">
        <f t="shared" si="7"/>
        <v>470</v>
      </c>
      <c r="F473" t="e">
        <f ca="1">VLOOKUP($E473,Dold_sammanfattning!$A:$K,COLUMN(Dold_sammanfattning!$K:$K),0)</f>
        <v>#N/A</v>
      </c>
    </row>
    <row r="474" spans="1:6" x14ac:dyDescent="0.35">
      <c r="A474" s="106" t="str">
        <f ca="1">IF(IFERROR(VLOOKUP($E474,Dold_sammanfattning!$A:$J,COLUMN(Dold_sammanfattning!$B:$B),0),"")="","",VLOOKUP($E474,Dold_sammanfattning!$A:$J,COLUMN(Dold_sammanfattning!$B:$B),0))</f>
        <v/>
      </c>
      <c r="B474" s="106" t="str">
        <f ca="1">IF(IFERROR(VLOOKUP($E474,Dold_sammanfattning!$A:$J,COLUMN(Dold_sammanfattning!$C:$C),0),"")="","",VLOOKUP($E474,Dold_sammanfattning!$A:$J,COLUMN(Dold_sammanfattning!$C:$C),0))</f>
        <v/>
      </c>
      <c r="C474" s="106"/>
      <c r="D474" s="106"/>
      <c r="E474">
        <f t="shared" si="7"/>
        <v>471</v>
      </c>
      <c r="F474" t="e">
        <f ca="1">VLOOKUP($E474,Dold_sammanfattning!$A:$K,COLUMN(Dold_sammanfattning!$K:$K),0)</f>
        <v>#N/A</v>
      </c>
    </row>
    <row r="475" spans="1:6" x14ac:dyDescent="0.35">
      <c r="A475" s="106" t="str">
        <f ca="1">IF(IFERROR(VLOOKUP($E475,Dold_sammanfattning!$A:$J,COLUMN(Dold_sammanfattning!$B:$B),0),"")="","",VLOOKUP($E475,Dold_sammanfattning!$A:$J,COLUMN(Dold_sammanfattning!$B:$B),0))</f>
        <v/>
      </c>
      <c r="B475" s="106" t="str">
        <f ca="1">IF(IFERROR(VLOOKUP($E475,Dold_sammanfattning!$A:$J,COLUMN(Dold_sammanfattning!$C:$C),0),"")="","",VLOOKUP($E475,Dold_sammanfattning!$A:$J,COLUMN(Dold_sammanfattning!$C:$C),0))</f>
        <v/>
      </c>
      <c r="C475" s="106"/>
      <c r="D475" s="106"/>
      <c r="E475">
        <f t="shared" si="7"/>
        <v>472</v>
      </c>
      <c r="F475" t="e">
        <f ca="1">VLOOKUP($E475,Dold_sammanfattning!$A:$K,COLUMN(Dold_sammanfattning!$K:$K),0)</f>
        <v>#N/A</v>
      </c>
    </row>
    <row r="476" spans="1:6" x14ac:dyDescent="0.35">
      <c r="A476" s="106" t="str">
        <f ca="1">IF(IFERROR(VLOOKUP($E476,Dold_sammanfattning!$A:$J,COLUMN(Dold_sammanfattning!$B:$B),0),"")="","",VLOOKUP($E476,Dold_sammanfattning!$A:$J,COLUMN(Dold_sammanfattning!$B:$B),0))</f>
        <v/>
      </c>
      <c r="B476" s="106" t="str">
        <f ca="1">IF(IFERROR(VLOOKUP($E476,Dold_sammanfattning!$A:$J,COLUMN(Dold_sammanfattning!$C:$C),0),"")="","",VLOOKUP($E476,Dold_sammanfattning!$A:$J,COLUMN(Dold_sammanfattning!$C:$C),0))</f>
        <v/>
      </c>
      <c r="C476" s="106"/>
      <c r="D476" s="106"/>
      <c r="E476">
        <f t="shared" si="7"/>
        <v>473</v>
      </c>
      <c r="F476" t="e">
        <f ca="1">VLOOKUP($E476,Dold_sammanfattning!$A:$K,COLUMN(Dold_sammanfattning!$K:$K),0)</f>
        <v>#N/A</v>
      </c>
    </row>
    <row r="477" spans="1:6" x14ac:dyDescent="0.35">
      <c r="A477" s="106" t="str">
        <f ca="1">IF(IFERROR(VLOOKUP($E477,Dold_sammanfattning!$A:$J,COLUMN(Dold_sammanfattning!$B:$B),0),"")="","",VLOOKUP($E477,Dold_sammanfattning!$A:$J,COLUMN(Dold_sammanfattning!$B:$B),0))</f>
        <v/>
      </c>
      <c r="B477" s="106" t="str">
        <f ca="1">IF(IFERROR(VLOOKUP($E477,Dold_sammanfattning!$A:$J,COLUMN(Dold_sammanfattning!$C:$C),0),"")="","",VLOOKUP($E477,Dold_sammanfattning!$A:$J,COLUMN(Dold_sammanfattning!$C:$C),0))</f>
        <v/>
      </c>
      <c r="C477" s="106"/>
      <c r="D477" s="106"/>
      <c r="E477">
        <f t="shared" si="7"/>
        <v>474</v>
      </c>
      <c r="F477" t="e">
        <f ca="1">VLOOKUP($E477,Dold_sammanfattning!$A:$K,COLUMN(Dold_sammanfattning!$K:$K),0)</f>
        <v>#N/A</v>
      </c>
    </row>
    <row r="478" spans="1:6" x14ac:dyDescent="0.35">
      <c r="A478" s="106" t="str">
        <f ca="1">IF(IFERROR(VLOOKUP($E478,Dold_sammanfattning!$A:$J,COLUMN(Dold_sammanfattning!$B:$B),0),"")="","",VLOOKUP($E478,Dold_sammanfattning!$A:$J,COLUMN(Dold_sammanfattning!$B:$B),0))</f>
        <v/>
      </c>
      <c r="B478" s="106" t="str">
        <f ca="1">IF(IFERROR(VLOOKUP($E478,Dold_sammanfattning!$A:$J,COLUMN(Dold_sammanfattning!$C:$C),0),"")="","",VLOOKUP($E478,Dold_sammanfattning!$A:$J,COLUMN(Dold_sammanfattning!$C:$C),0))</f>
        <v/>
      </c>
      <c r="C478" s="106"/>
      <c r="D478" s="106"/>
      <c r="E478">
        <f t="shared" si="7"/>
        <v>475</v>
      </c>
      <c r="F478" t="e">
        <f ca="1">VLOOKUP($E478,Dold_sammanfattning!$A:$K,COLUMN(Dold_sammanfattning!$K:$K),0)</f>
        <v>#N/A</v>
      </c>
    </row>
    <row r="479" spans="1:6" x14ac:dyDescent="0.35">
      <c r="A479" s="106" t="str">
        <f ca="1">IF(IFERROR(VLOOKUP($E479,Dold_sammanfattning!$A:$J,COLUMN(Dold_sammanfattning!$B:$B),0),"")="","",VLOOKUP($E479,Dold_sammanfattning!$A:$J,COLUMN(Dold_sammanfattning!$B:$B),0))</f>
        <v/>
      </c>
      <c r="B479" s="106" t="str">
        <f ca="1">IF(IFERROR(VLOOKUP($E479,Dold_sammanfattning!$A:$J,COLUMN(Dold_sammanfattning!$C:$C),0),"")="","",VLOOKUP($E479,Dold_sammanfattning!$A:$J,COLUMN(Dold_sammanfattning!$C:$C),0))</f>
        <v/>
      </c>
      <c r="C479" s="106"/>
      <c r="D479" s="106"/>
      <c r="E479">
        <f t="shared" si="7"/>
        <v>476</v>
      </c>
      <c r="F479" t="e">
        <f ca="1">VLOOKUP($E479,Dold_sammanfattning!$A:$K,COLUMN(Dold_sammanfattning!$K:$K),0)</f>
        <v>#N/A</v>
      </c>
    </row>
    <row r="480" spans="1:6" x14ac:dyDescent="0.35">
      <c r="A480" s="106" t="str">
        <f ca="1">IF(IFERROR(VLOOKUP($E480,Dold_sammanfattning!$A:$J,COLUMN(Dold_sammanfattning!$B:$B),0),"")="","",VLOOKUP($E480,Dold_sammanfattning!$A:$J,COLUMN(Dold_sammanfattning!$B:$B),0))</f>
        <v/>
      </c>
      <c r="B480" s="106" t="str">
        <f ca="1">IF(IFERROR(VLOOKUP($E480,Dold_sammanfattning!$A:$J,COLUMN(Dold_sammanfattning!$C:$C),0),"")="","",VLOOKUP($E480,Dold_sammanfattning!$A:$J,COLUMN(Dold_sammanfattning!$C:$C),0))</f>
        <v/>
      </c>
      <c r="C480" s="106"/>
      <c r="D480" s="106"/>
      <c r="E480">
        <f t="shared" si="7"/>
        <v>477</v>
      </c>
      <c r="F480" t="e">
        <f ca="1">VLOOKUP($E480,Dold_sammanfattning!$A:$K,COLUMN(Dold_sammanfattning!$K:$K),0)</f>
        <v>#N/A</v>
      </c>
    </row>
    <row r="481" spans="1:6" x14ac:dyDescent="0.35">
      <c r="A481" s="106" t="str">
        <f ca="1">IF(IFERROR(VLOOKUP($E481,Dold_sammanfattning!$A:$J,COLUMN(Dold_sammanfattning!$B:$B),0),"")="","",VLOOKUP($E481,Dold_sammanfattning!$A:$J,COLUMN(Dold_sammanfattning!$B:$B),0))</f>
        <v/>
      </c>
      <c r="B481" s="106" t="str">
        <f ca="1">IF(IFERROR(VLOOKUP($E481,Dold_sammanfattning!$A:$J,COLUMN(Dold_sammanfattning!$C:$C),0),"")="","",VLOOKUP($E481,Dold_sammanfattning!$A:$J,COLUMN(Dold_sammanfattning!$C:$C),0))</f>
        <v/>
      </c>
      <c r="C481" s="106"/>
      <c r="D481" s="106"/>
      <c r="E481">
        <f t="shared" si="7"/>
        <v>478</v>
      </c>
      <c r="F481" t="e">
        <f ca="1">VLOOKUP($E481,Dold_sammanfattning!$A:$K,COLUMN(Dold_sammanfattning!$K:$K),0)</f>
        <v>#N/A</v>
      </c>
    </row>
    <row r="482" spans="1:6" x14ac:dyDescent="0.35">
      <c r="A482" s="106" t="str">
        <f ca="1">IF(IFERROR(VLOOKUP($E482,Dold_sammanfattning!$A:$J,COLUMN(Dold_sammanfattning!$B:$B),0),"")="","",VLOOKUP($E482,Dold_sammanfattning!$A:$J,COLUMN(Dold_sammanfattning!$B:$B),0))</f>
        <v/>
      </c>
      <c r="B482" s="106" t="str">
        <f ca="1">IF(IFERROR(VLOOKUP($E482,Dold_sammanfattning!$A:$J,COLUMN(Dold_sammanfattning!$C:$C),0),"")="","",VLOOKUP($E482,Dold_sammanfattning!$A:$J,COLUMN(Dold_sammanfattning!$C:$C),0))</f>
        <v/>
      </c>
      <c r="C482" s="106"/>
      <c r="D482" s="106"/>
      <c r="E482">
        <f t="shared" si="7"/>
        <v>479</v>
      </c>
      <c r="F482" t="e">
        <f ca="1">VLOOKUP($E482,Dold_sammanfattning!$A:$K,COLUMN(Dold_sammanfattning!$K:$K),0)</f>
        <v>#N/A</v>
      </c>
    </row>
    <row r="483" spans="1:6" x14ac:dyDescent="0.35">
      <c r="A483" s="106" t="str">
        <f ca="1">IF(IFERROR(VLOOKUP($E483,Dold_sammanfattning!$A:$J,COLUMN(Dold_sammanfattning!$B:$B),0),"")="","",VLOOKUP($E483,Dold_sammanfattning!$A:$J,COLUMN(Dold_sammanfattning!$B:$B),0))</f>
        <v/>
      </c>
      <c r="B483" s="106" t="str">
        <f ca="1">IF(IFERROR(VLOOKUP($E483,Dold_sammanfattning!$A:$J,COLUMN(Dold_sammanfattning!$C:$C),0),"")="","",VLOOKUP($E483,Dold_sammanfattning!$A:$J,COLUMN(Dold_sammanfattning!$C:$C),0))</f>
        <v/>
      </c>
      <c r="C483" s="106"/>
      <c r="D483" s="106"/>
      <c r="E483">
        <f t="shared" si="7"/>
        <v>480</v>
      </c>
      <c r="F483" t="e">
        <f ca="1">VLOOKUP($E483,Dold_sammanfattning!$A:$K,COLUMN(Dold_sammanfattning!$K:$K),0)</f>
        <v>#N/A</v>
      </c>
    </row>
    <row r="484" spans="1:6" x14ac:dyDescent="0.35">
      <c r="A484" s="106" t="str">
        <f ca="1">IF(IFERROR(VLOOKUP($E484,Dold_sammanfattning!$A:$J,COLUMN(Dold_sammanfattning!$B:$B),0),"")="","",VLOOKUP($E484,Dold_sammanfattning!$A:$J,COLUMN(Dold_sammanfattning!$B:$B),0))</f>
        <v/>
      </c>
      <c r="B484" s="106" t="str">
        <f ca="1">IF(IFERROR(VLOOKUP($E484,Dold_sammanfattning!$A:$J,COLUMN(Dold_sammanfattning!$C:$C),0),"")="","",VLOOKUP($E484,Dold_sammanfattning!$A:$J,COLUMN(Dold_sammanfattning!$C:$C),0))</f>
        <v/>
      </c>
      <c r="C484" s="106"/>
      <c r="D484" s="106"/>
      <c r="E484">
        <f t="shared" si="7"/>
        <v>481</v>
      </c>
      <c r="F484" t="e">
        <f ca="1">VLOOKUP($E484,Dold_sammanfattning!$A:$K,COLUMN(Dold_sammanfattning!$K:$K),0)</f>
        <v>#N/A</v>
      </c>
    </row>
    <row r="485" spans="1:6" x14ac:dyDescent="0.35">
      <c r="A485" s="106" t="str">
        <f ca="1">IF(IFERROR(VLOOKUP($E485,Dold_sammanfattning!$A:$J,COLUMN(Dold_sammanfattning!$B:$B),0),"")="","",VLOOKUP($E485,Dold_sammanfattning!$A:$J,COLUMN(Dold_sammanfattning!$B:$B),0))</f>
        <v/>
      </c>
      <c r="B485" s="106" t="str">
        <f ca="1">IF(IFERROR(VLOOKUP($E485,Dold_sammanfattning!$A:$J,COLUMN(Dold_sammanfattning!$C:$C),0),"")="","",VLOOKUP($E485,Dold_sammanfattning!$A:$J,COLUMN(Dold_sammanfattning!$C:$C),0))</f>
        <v/>
      </c>
      <c r="C485" s="106"/>
      <c r="D485" s="106"/>
      <c r="E485">
        <f t="shared" si="7"/>
        <v>482</v>
      </c>
      <c r="F485" t="e">
        <f ca="1">VLOOKUP($E485,Dold_sammanfattning!$A:$K,COLUMN(Dold_sammanfattning!$K:$K),0)</f>
        <v>#N/A</v>
      </c>
    </row>
    <row r="486" spans="1:6" x14ac:dyDescent="0.35">
      <c r="A486" s="106" t="str">
        <f ca="1">IF(IFERROR(VLOOKUP($E486,Dold_sammanfattning!$A:$J,COLUMN(Dold_sammanfattning!$B:$B),0),"")="","",VLOOKUP($E486,Dold_sammanfattning!$A:$J,COLUMN(Dold_sammanfattning!$B:$B),0))</f>
        <v/>
      </c>
      <c r="B486" s="106" t="str">
        <f ca="1">IF(IFERROR(VLOOKUP($E486,Dold_sammanfattning!$A:$J,COLUMN(Dold_sammanfattning!$C:$C),0),"")="","",VLOOKUP($E486,Dold_sammanfattning!$A:$J,COLUMN(Dold_sammanfattning!$C:$C),0))</f>
        <v/>
      </c>
      <c r="C486" s="106"/>
      <c r="D486" s="106"/>
      <c r="E486">
        <f t="shared" si="7"/>
        <v>483</v>
      </c>
      <c r="F486" t="e">
        <f ca="1">VLOOKUP($E486,Dold_sammanfattning!$A:$K,COLUMN(Dold_sammanfattning!$K:$K),0)</f>
        <v>#N/A</v>
      </c>
    </row>
    <row r="487" spans="1:6" x14ac:dyDescent="0.35">
      <c r="A487" s="106" t="str">
        <f ca="1">IF(IFERROR(VLOOKUP($E487,Dold_sammanfattning!$A:$J,COLUMN(Dold_sammanfattning!$B:$B),0),"")="","",VLOOKUP($E487,Dold_sammanfattning!$A:$J,COLUMN(Dold_sammanfattning!$B:$B),0))</f>
        <v/>
      </c>
      <c r="B487" s="106" t="str">
        <f ca="1">IF(IFERROR(VLOOKUP($E487,Dold_sammanfattning!$A:$J,COLUMN(Dold_sammanfattning!$C:$C),0),"")="","",VLOOKUP($E487,Dold_sammanfattning!$A:$J,COLUMN(Dold_sammanfattning!$C:$C),0))</f>
        <v/>
      </c>
      <c r="C487" s="106"/>
      <c r="D487" s="106"/>
      <c r="E487">
        <f t="shared" si="7"/>
        <v>484</v>
      </c>
      <c r="F487" t="e">
        <f ca="1">VLOOKUP($E487,Dold_sammanfattning!$A:$K,COLUMN(Dold_sammanfattning!$K:$K),0)</f>
        <v>#N/A</v>
      </c>
    </row>
    <row r="488" spans="1:6" x14ac:dyDescent="0.35">
      <c r="A488" s="106" t="str">
        <f ca="1">IF(IFERROR(VLOOKUP($E488,Dold_sammanfattning!$A:$J,COLUMN(Dold_sammanfattning!$B:$B),0),"")="","",VLOOKUP($E488,Dold_sammanfattning!$A:$J,COLUMN(Dold_sammanfattning!$B:$B),0))</f>
        <v/>
      </c>
      <c r="B488" s="106" t="str">
        <f ca="1">IF(IFERROR(VLOOKUP($E488,Dold_sammanfattning!$A:$J,COLUMN(Dold_sammanfattning!$C:$C),0),"")="","",VLOOKUP($E488,Dold_sammanfattning!$A:$J,COLUMN(Dold_sammanfattning!$C:$C),0))</f>
        <v/>
      </c>
      <c r="C488" s="106"/>
      <c r="D488" s="106"/>
      <c r="E488">
        <f t="shared" si="7"/>
        <v>485</v>
      </c>
      <c r="F488" t="e">
        <f ca="1">VLOOKUP($E488,Dold_sammanfattning!$A:$K,COLUMN(Dold_sammanfattning!$K:$K),0)</f>
        <v>#N/A</v>
      </c>
    </row>
    <row r="489" spans="1:6" x14ac:dyDescent="0.35">
      <c r="A489" s="106" t="str">
        <f ca="1">IF(IFERROR(VLOOKUP($E489,Dold_sammanfattning!$A:$J,COLUMN(Dold_sammanfattning!$B:$B),0),"")="","",VLOOKUP($E489,Dold_sammanfattning!$A:$J,COLUMN(Dold_sammanfattning!$B:$B),0))</f>
        <v/>
      </c>
      <c r="B489" s="106" t="str">
        <f ca="1">IF(IFERROR(VLOOKUP($E489,Dold_sammanfattning!$A:$J,COLUMN(Dold_sammanfattning!$C:$C),0),"")="","",VLOOKUP($E489,Dold_sammanfattning!$A:$J,COLUMN(Dold_sammanfattning!$C:$C),0))</f>
        <v/>
      </c>
      <c r="C489" s="106"/>
      <c r="D489" s="106"/>
      <c r="E489">
        <f t="shared" si="7"/>
        <v>486</v>
      </c>
      <c r="F489" t="e">
        <f ca="1">VLOOKUP($E489,Dold_sammanfattning!$A:$K,COLUMN(Dold_sammanfattning!$K:$K),0)</f>
        <v>#N/A</v>
      </c>
    </row>
    <row r="490" spans="1:6" x14ac:dyDescent="0.35">
      <c r="A490" s="106" t="str">
        <f ca="1">IF(IFERROR(VLOOKUP($E490,Dold_sammanfattning!$A:$J,COLUMN(Dold_sammanfattning!$B:$B),0),"")="","",VLOOKUP($E490,Dold_sammanfattning!$A:$J,COLUMN(Dold_sammanfattning!$B:$B),0))</f>
        <v/>
      </c>
      <c r="B490" s="106" t="str">
        <f ca="1">IF(IFERROR(VLOOKUP($E490,Dold_sammanfattning!$A:$J,COLUMN(Dold_sammanfattning!$C:$C),0),"")="","",VLOOKUP($E490,Dold_sammanfattning!$A:$J,COLUMN(Dold_sammanfattning!$C:$C),0))</f>
        <v/>
      </c>
      <c r="C490" s="106"/>
      <c r="D490" s="106"/>
      <c r="E490">
        <f t="shared" si="7"/>
        <v>487</v>
      </c>
      <c r="F490" t="e">
        <f ca="1">VLOOKUP($E490,Dold_sammanfattning!$A:$K,COLUMN(Dold_sammanfattning!$K:$K),0)</f>
        <v>#N/A</v>
      </c>
    </row>
    <row r="491" spans="1:6" x14ac:dyDescent="0.35">
      <c r="A491" s="106" t="str">
        <f ca="1">IF(IFERROR(VLOOKUP($E491,Dold_sammanfattning!$A:$J,COLUMN(Dold_sammanfattning!$B:$B),0),"")="","",VLOOKUP($E491,Dold_sammanfattning!$A:$J,COLUMN(Dold_sammanfattning!$B:$B),0))</f>
        <v/>
      </c>
      <c r="B491" s="106" t="str">
        <f ca="1">IF(IFERROR(VLOOKUP($E491,Dold_sammanfattning!$A:$J,COLUMN(Dold_sammanfattning!$C:$C),0),"")="","",VLOOKUP($E491,Dold_sammanfattning!$A:$J,COLUMN(Dold_sammanfattning!$C:$C),0))</f>
        <v/>
      </c>
      <c r="C491" s="106"/>
      <c r="D491" s="106"/>
      <c r="E491">
        <f t="shared" si="7"/>
        <v>488</v>
      </c>
      <c r="F491" t="e">
        <f ca="1">VLOOKUP($E491,Dold_sammanfattning!$A:$K,COLUMN(Dold_sammanfattning!$K:$K),0)</f>
        <v>#N/A</v>
      </c>
    </row>
    <row r="492" spans="1:6" x14ac:dyDescent="0.35">
      <c r="A492" s="106" t="str">
        <f ca="1">IF(IFERROR(VLOOKUP($E492,Dold_sammanfattning!$A:$J,COLUMN(Dold_sammanfattning!$B:$B),0),"")="","",VLOOKUP($E492,Dold_sammanfattning!$A:$J,COLUMN(Dold_sammanfattning!$B:$B),0))</f>
        <v/>
      </c>
      <c r="B492" s="106" t="str">
        <f ca="1">IF(IFERROR(VLOOKUP($E492,Dold_sammanfattning!$A:$J,COLUMN(Dold_sammanfattning!$C:$C),0),"")="","",VLOOKUP($E492,Dold_sammanfattning!$A:$J,COLUMN(Dold_sammanfattning!$C:$C),0))</f>
        <v/>
      </c>
      <c r="C492" s="106"/>
      <c r="D492" s="106"/>
      <c r="E492">
        <f t="shared" si="7"/>
        <v>489</v>
      </c>
      <c r="F492" t="e">
        <f ca="1">VLOOKUP($E492,Dold_sammanfattning!$A:$K,COLUMN(Dold_sammanfattning!$K:$K),0)</f>
        <v>#N/A</v>
      </c>
    </row>
    <row r="493" spans="1:6" x14ac:dyDescent="0.35">
      <c r="A493" s="106" t="str">
        <f ca="1">IF(IFERROR(VLOOKUP($E493,Dold_sammanfattning!$A:$J,COLUMN(Dold_sammanfattning!$B:$B),0),"")="","",VLOOKUP($E493,Dold_sammanfattning!$A:$J,COLUMN(Dold_sammanfattning!$B:$B),0))</f>
        <v/>
      </c>
      <c r="B493" s="106" t="str">
        <f ca="1">IF(IFERROR(VLOOKUP($E493,Dold_sammanfattning!$A:$J,COLUMN(Dold_sammanfattning!$C:$C),0),"")="","",VLOOKUP($E493,Dold_sammanfattning!$A:$J,COLUMN(Dold_sammanfattning!$C:$C),0))</f>
        <v/>
      </c>
      <c r="C493" s="106"/>
      <c r="D493" s="106"/>
      <c r="E493">
        <f t="shared" si="7"/>
        <v>490</v>
      </c>
      <c r="F493" t="e">
        <f ca="1">VLOOKUP($E493,Dold_sammanfattning!$A:$K,COLUMN(Dold_sammanfattning!$K:$K),0)</f>
        <v>#N/A</v>
      </c>
    </row>
    <row r="494" spans="1:6" x14ac:dyDescent="0.35">
      <c r="A494" s="106" t="str">
        <f ca="1">IF(IFERROR(VLOOKUP($E494,Dold_sammanfattning!$A:$J,COLUMN(Dold_sammanfattning!$B:$B),0),"")="","",VLOOKUP($E494,Dold_sammanfattning!$A:$J,COLUMN(Dold_sammanfattning!$B:$B),0))</f>
        <v/>
      </c>
      <c r="B494" s="106" t="str">
        <f ca="1">IF(IFERROR(VLOOKUP($E494,Dold_sammanfattning!$A:$J,COLUMN(Dold_sammanfattning!$C:$C),0),"")="","",VLOOKUP($E494,Dold_sammanfattning!$A:$J,COLUMN(Dold_sammanfattning!$C:$C),0))</f>
        <v/>
      </c>
      <c r="C494" s="106"/>
      <c r="D494" s="106"/>
      <c r="E494">
        <f t="shared" si="7"/>
        <v>491</v>
      </c>
      <c r="F494" t="e">
        <f ca="1">VLOOKUP($E494,Dold_sammanfattning!$A:$K,COLUMN(Dold_sammanfattning!$K:$K),0)</f>
        <v>#N/A</v>
      </c>
    </row>
    <row r="495" spans="1:6" x14ac:dyDescent="0.35">
      <c r="A495" s="106" t="str">
        <f ca="1">IF(IFERROR(VLOOKUP($E495,Dold_sammanfattning!$A:$J,COLUMN(Dold_sammanfattning!$B:$B),0),"")="","",VLOOKUP($E495,Dold_sammanfattning!$A:$J,COLUMN(Dold_sammanfattning!$B:$B),0))</f>
        <v/>
      </c>
      <c r="B495" s="106" t="str">
        <f ca="1">IF(IFERROR(VLOOKUP($E495,Dold_sammanfattning!$A:$J,COLUMN(Dold_sammanfattning!$C:$C),0),"")="","",VLOOKUP($E495,Dold_sammanfattning!$A:$J,COLUMN(Dold_sammanfattning!$C:$C),0))</f>
        <v/>
      </c>
      <c r="C495" s="106"/>
      <c r="D495" s="106"/>
      <c r="E495">
        <f t="shared" si="7"/>
        <v>492</v>
      </c>
      <c r="F495" t="e">
        <f ca="1">VLOOKUP($E495,Dold_sammanfattning!$A:$K,COLUMN(Dold_sammanfattning!$K:$K),0)</f>
        <v>#N/A</v>
      </c>
    </row>
    <row r="496" spans="1:6" x14ac:dyDescent="0.35">
      <c r="A496" s="106" t="str">
        <f ca="1">IF(IFERROR(VLOOKUP($E496,Dold_sammanfattning!$A:$J,COLUMN(Dold_sammanfattning!$B:$B),0),"")="","",VLOOKUP($E496,Dold_sammanfattning!$A:$J,COLUMN(Dold_sammanfattning!$B:$B),0))</f>
        <v/>
      </c>
      <c r="B496" s="106" t="str">
        <f ca="1">IF(IFERROR(VLOOKUP($E496,Dold_sammanfattning!$A:$J,COLUMN(Dold_sammanfattning!$C:$C),0),"")="","",VLOOKUP($E496,Dold_sammanfattning!$A:$J,COLUMN(Dold_sammanfattning!$C:$C),0))</f>
        <v/>
      </c>
      <c r="C496" s="106"/>
      <c r="D496" s="106"/>
      <c r="E496">
        <f t="shared" si="7"/>
        <v>493</v>
      </c>
      <c r="F496" t="e">
        <f ca="1">VLOOKUP($E496,Dold_sammanfattning!$A:$K,COLUMN(Dold_sammanfattning!$K:$K),0)</f>
        <v>#N/A</v>
      </c>
    </row>
    <row r="497" spans="1:6" x14ac:dyDescent="0.35">
      <c r="A497" s="106" t="str">
        <f ca="1">IF(IFERROR(VLOOKUP($E497,Dold_sammanfattning!$A:$J,COLUMN(Dold_sammanfattning!$B:$B),0),"")="","",VLOOKUP($E497,Dold_sammanfattning!$A:$J,COLUMN(Dold_sammanfattning!$B:$B),0))</f>
        <v/>
      </c>
      <c r="B497" s="106" t="str">
        <f ca="1">IF(IFERROR(VLOOKUP($E497,Dold_sammanfattning!$A:$J,COLUMN(Dold_sammanfattning!$C:$C),0),"")="","",VLOOKUP($E497,Dold_sammanfattning!$A:$J,COLUMN(Dold_sammanfattning!$C:$C),0))</f>
        <v/>
      </c>
      <c r="C497" s="106"/>
      <c r="D497" s="106"/>
      <c r="E497">
        <f t="shared" si="7"/>
        <v>494</v>
      </c>
      <c r="F497" t="e">
        <f ca="1">VLOOKUP($E497,Dold_sammanfattning!$A:$K,COLUMN(Dold_sammanfattning!$K:$K),0)</f>
        <v>#N/A</v>
      </c>
    </row>
    <row r="498" spans="1:6" x14ac:dyDescent="0.35">
      <c r="A498" s="106" t="str">
        <f ca="1">IF(IFERROR(VLOOKUP($E498,Dold_sammanfattning!$A:$J,COLUMN(Dold_sammanfattning!$B:$B),0),"")="","",VLOOKUP($E498,Dold_sammanfattning!$A:$J,COLUMN(Dold_sammanfattning!$B:$B),0))</f>
        <v/>
      </c>
      <c r="B498" s="106" t="str">
        <f ca="1">IF(IFERROR(VLOOKUP($E498,Dold_sammanfattning!$A:$J,COLUMN(Dold_sammanfattning!$C:$C),0),"")="","",VLOOKUP($E498,Dold_sammanfattning!$A:$J,COLUMN(Dold_sammanfattning!$C:$C),0))</f>
        <v/>
      </c>
      <c r="C498" s="106"/>
      <c r="D498" s="106"/>
      <c r="E498">
        <f t="shared" si="7"/>
        <v>495</v>
      </c>
      <c r="F498" t="e">
        <f ca="1">VLOOKUP($E498,Dold_sammanfattning!$A:$K,COLUMN(Dold_sammanfattning!$K:$K),0)</f>
        <v>#N/A</v>
      </c>
    </row>
    <row r="499" spans="1:6" x14ac:dyDescent="0.35">
      <c r="A499" s="106" t="str">
        <f ca="1">IF(IFERROR(VLOOKUP($E499,Dold_sammanfattning!$A:$J,COLUMN(Dold_sammanfattning!$B:$B),0),"")="","",VLOOKUP($E499,Dold_sammanfattning!$A:$J,COLUMN(Dold_sammanfattning!$B:$B),0))</f>
        <v/>
      </c>
      <c r="B499" s="106" t="str">
        <f ca="1">IF(IFERROR(VLOOKUP($E499,Dold_sammanfattning!$A:$J,COLUMN(Dold_sammanfattning!$C:$C),0),"")="","",VLOOKUP($E499,Dold_sammanfattning!$A:$J,COLUMN(Dold_sammanfattning!$C:$C),0))</f>
        <v/>
      </c>
      <c r="C499" s="106"/>
      <c r="D499" s="106"/>
      <c r="E499">
        <f t="shared" si="7"/>
        <v>496</v>
      </c>
      <c r="F499" t="e">
        <f ca="1">VLOOKUP($E499,Dold_sammanfattning!$A:$K,COLUMN(Dold_sammanfattning!$K:$K),0)</f>
        <v>#N/A</v>
      </c>
    </row>
    <row r="500" spans="1:6" x14ac:dyDescent="0.35">
      <c r="A500" s="106" t="str">
        <f ca="1">IF(IFERROR(VLOOKUP($E500,Dold_sammanfattning!$A:$J,COLUMN(Dold_sammanfattning!$B:$B),0),"")="","",VLOOKUP($E500,Dold_sammanfattning!$A:$J,COLUMN(Dold_sammanfattning!$B:$B),0))</f>
        <v/>
      </c>
      <c r="B500" s="106" t="str">
        <f ca="1">IF(IFERROR(VLOOKUP($E500,Dold_sammanfattning!$A:$J,COLUMN(Dold_sammanfattning!$C:$C),0),"")="","",VLOOKUP($E500,Dold_sammanfattning!$A:$J,COLUMN(Dold_sammanfattning!$C:$C),0))</f>
        <v/>
      </c>
      <c r="C500" s="106"/>
      <c r="D500" s="106"/>
      <c r="E500">
        <f t="shared" si="7"/>
        <v>497</v>
      </c>
      <c r="F500" t="e">
        <f ca="1">VLOOKUP($E500,Dold_sammanfattning!$A:$K,COLUMN(Dold_sammanfattning!$K:$K),0)</f>
        <v>#N/A</v>
      </c>
    </row>
    <row r="501" spans="1:6" x14ac:dyDescent="0.35">
      <c r="A501" s="106" t="str">
        <f ca="1">IF(IFERROR(VLOOKUP($E501,Dold_sammanfattning!$A:$J,COLUMN(Dold_sammanfattning!$B:$B),0),"")="","",VLOOKUP($E501,Dold_sammanfattning!$A:$J,COLUMN(Dold_sammanfattning!$B:$B),0))</f>
        <v/>
      </c>
      <c r="B501" s="106" t="str">
        <f ca="1">IF(IFERROR(VLOOKUP($E501,Dold_sammanfattning!$A:$J,COLUMN(Dold_sammanfattning!$C:$C),0),"")="","",VLOOKUP($E501,Dold_sammanfattning!$A:$J,COLUMN(Dold_sammanfattning!$C:$C),0))</f>
        <v/>
      </c>
      <c r="C501" s="106"/>
      <c r="D501" s="106"/>
      <c r="E501">
        <f t="shared" si="7"/>
        <v>498</v>
      </c>
      <c r="F501" t="e">
        <f ca="1">VLOOKUP($E501,Dold_sammanfattning!$A:$K,COLUMN(Dold_sammanfattning!$K:$K),0)</f>
        <v>#N/A</v>
      </c>
    </row>
    <row r="502" spans="1:6" x14ac:dyDescent="0.35">
      <c r="A502" s="106" t="str">
        <f ca="1">IF(IFERROR(VLOOKUP($E502,Dold_sammanfattning!$A:$J,COLUMN(Dold_sammanfattning!$B:$B),0),"")="","",VLOOKUP($E502,Dold_sammanfattning!$A:$J,COLUMN(Dold_sammanfattning!$B:$B),0))</f>
        <v/>
      </c>
      <c r="B502" s="106" t="str">
        <f ca="1">IF(IFERROR(VLOOKUP($E502,Dold_sammanfattning!$A:$J,COLUMN(Dold_sammanfattning!$C:$C),0),"")="","",VLOOKUP($E502,Dold_sammanfattning!$A:$J,COLUMN(Dold_sammanfattning!$C:$C),0))</f>
        <v/>
      </c>
      <c r="C502" s="106"/>
      <c r="D502" s="106"/>
      <c r="E502">
        <f t="shared" si="7"/>
        <v>499</v>
      </c>
      <c r="F502" t="e">
        <f ca="1">VLOOKUP($E502,Dold_sammanfattning!$A:$K,COLUMN(Dold_sammanfattning!$K:$K),0)</f>
        <v>#N/A</v>
      </c>
    </row>
    <row r="503" spans="1:6" x14ac:dyDescent="0.35">
      <c r="A503" s="106" t="str">
        <f ca="1">IF(IFERROR(VLOOKUP($E503,Dold_sammanfattning!$A:$J,COLUMN(Dold_sammanfattning!$B:$B),0),"")="","",VLOOKUP($E503,Dold_sammanfattning!$A:$J,COLUMN(Dold_sammanfattning!$B:$B),0))</f>
        <v/>
      </c>
      <c r="B503" s="106" t="str">
        <f ca="1">IF(IFERROR(VLOOKUP($E503,Dold_sammanfattning!$A:$J,COLUMN(Dold_sammanfattning!$C:$C),0),"")="","",VLOOKUP($E503,Dold_sammanfattning!$A:$J,COLUMN(Dold_sammanfattning!$C:$C),0))</f>
        <v/>
      </c>
      <c r="C503" s="106"/>
      <c r="D503" s="106"/>
      <c r="E503">
        <f t="shared" si="7"/>
        <v>500</v>
      </c>
      <c r="F503" t="e">
        <f ca="1">VLOOKUP($E503,Dold_sammanfattning!$A:$K,COLUMN(Dold_sammanfattning!$K:$K),0)</f>
        <v>#N/A</v>
      </c>
    </row>
    <row r="504" spans="1:6" x14ac:dyDescent="0.35">
      <c r="A504" s="106" t="str">
        <f ca="1">IF(IFERROR(VLOOKUP($E504,Dold_sammanfattning!$A:$J,COLUMN(Dold_sammanfattning!$B:$B),0),"")="","",VLOOKUP($E504,Dold_sammanfattning!$A:$J,COLUMN(Dold_sammanfattning!$B:$B),0))</f>
        <v/>
      </c>
      <c r="B504" s="106" t="str">
        <f ca="1">IF(IFERROR(VLOOKUP($E504,Dold_sammanfattning!$A:$J,COLUMN(Dold_sammanfattning!$C:$C),0),"")="","",VLOOKUP($E504,Dold_sammanfattning!$A:$J,COLUMN(Dold_sammanfattning!$C:$C),0))</f>
        <v/>
      </c>
      <c r="C504" s="106"/>
      <c r="D504" s="106"/>
      <c r="E504">
        <f t="shared" si="7"/>
        <v>501</v>
      </c>
      <c r="F504" t="e">
        <f ca="1">VLOOKUP($E504,Dold_sammanfattning!$A:$K,COLUMN(Dold_sammanfattning!$K:$K),0)</f>
        <v>#N/A</v>
      </c>
    </row>
    <row r="505" spans="1:6" x14ac:dyDescent="0.35">
      <c r="A505" s="106" t="str">
        <f ca="1">IF(IFERROR(VLOOKUP($E505,Dold_sammanfattning!$A:$J,COLUMN(Dold_sammanfattning!$B:$B),0),"")="","",VLOOKUP($E505,Dold_sammanfattning!$A:$J,COLUMN(Dold_sammanfattning!$B:$B),0))</f>
        <v/>
      </c>
      <c r="B505" s="106" t="str">
        <f ca="1">IF(IFERROR(VLOOKUP($E505,Dold_sammanfattning!$A:$J,COLUMN(Dold_sammanfattning!$C:$C),0),"")="","",VLOOKUP($E505,Dold_sammanfattning!$A:$J,COLUMN(Dold_sammanfattning!$C:$C),0))</f>
        <v/>
      </c>
      <c r="C505" s="106"/>
      <c r="D505" s="106"/>
      <c r="E505">
        <f t="shared" si="7"/>
        <v>502</v>
      </c>
      <c r="F505" t="e">
        <f ca="1">VLOOKUP($E505,Dold_sammanfattning!$A:$K,COLUMN(Dold_sammanfattning!$K:$K),0)</f>
        <v>#N/A</v>
      </c>
    </row>
    <row r="506" spans="1:6" x14ac:dyDescent="0.35">
      <c r="A506" s="106" t="str">
        <f ca="1">IF(IFERROR(VLOOKUP($E506,Dold_sammanfattning!$A:$J,COLUMN(Dold_sammanfattning!$B:$B),0),"")="","",VLOOKUP($E506,Dold_sammanfattning!$A:$J,COLUMN(Dold_sammanfattning!$B:$B),0))</f>
        <v/>
      </c>
      <c r="B506" s="106" t="str">
        <f ca="1">IF(IFERROR(VLOOKUP($E506,Dold_sammanfattning!$A:$J,COLUMN(Dold_sammanfattning!$C:$C),0),"")="","",VLOOKUP($E506,Dold_sammanfattning!$A:$J,COLUMN(Dold_sammanfattning!$C:$C),0))</f>
        <v/>
      </c>
      <c r="C506" s="106"/>
      <c r="D506" s="106"/>
      <c r="E506">
        <f t="shared" si="7"/>
        <v>503</v>
      </c>
      <c r="F506" t="e">
        <f ca="1">VLOOKUP($E506,Dold_sammanfattning!$A:$K,COLUMN(Dold_sammanfattning!$K:$K),0)</f>
        <v>#N/A</v>
      </c>
    </row>
    <row r="507" spans="1:6" x14ac:dyDescent="0.35">
      <c r="A507" s="106" t="str">
        <f ca="1">IF(IFERROR(VLOOKUP($E507,Dold_sammanfattning!$A:$J,COLUMN(Dold_sammanfattning!$B:$B),0),"")="","",VLOOKUP($E507,Dold_sammanfattning!$A:$J,COLUMN(Dold_sammanfattning!$B:$B),0))</f>
        <v/>
      </c>
      <c r="B507" s="106" t="str">
        <f ca="1">IF(IFERROR(VLOOKUP($E507,Dold_sammanfattning!$A:$J,COLUMN(Dold_sammanfattning!$C:$C),0),"")="","",VLOOKUP($E507,Dold_sammanfattning!$A:$J,COLUMN(Dold_sammanfattning!$C:$C),0))</f>
        <v/>
      </c>
      <c r="C507" s="106"/>
      <c r="D507" s="106"/>
      <c r="E507">
        <f t="shared" si="7"/>
        <v>504</v>
      </c>
      <c r="F507" t="e">
        <f ca="1">VLOOKUP($E507,Dold_sammanfattning!$A:$K,COLUMN(Dold_sammanfattning!$K:$K),0)</f>
        <v>#N/A</v>
      </c>
    </row>
    <row r="508" spans="1:6" x14ac:dyDescent="0.35">
      <c r="A508" s="106" t="str">
        <f ca="1">IF(IFERROR(VLOOKUP($E508,Dold_sammanfattning!$A:$J,COLUMN(Dold_sammanfattning!$B:$B),0),"")="","",VLOOKUP($E508,Dold_sammanfattning!$A:$J,COLUMN(Dold_sammanfattning!$B:$B),0))</f>
        <v/>
      </c>
      <c r="B508" s="106" t="str">
        <f ca="1">IF(IFERROR(VLOOKUP($E508,Dold_sammanfattning!$A:$J,COLUMN(Dold_sammanfattning!$C:$C),0),"")="","",VLOOKUP($E508,Dold_sammanfattning!$A:$J,COLUMN(Dold_sammanfattning!$C:$C),0))</f>
        <v/>
      </c>
      <c r="C508" s="106"/>
      <c r="D508" s="106"/>
      <c r="E508">
        <f t="shared" si="7"/>
        <v>505</v>
      </c>
      <c r="F508" t="e">
        <f ca="1">VLOOKUP($E508,Dold_sammanfattning!$A:$K,COLUMN(Dold_sammanfattning!$K:$K),0)</f>
        <v>#N/A</v>
      </c>
    </row>
    <row r="509" spans="1:6" x14ac:dyDescent="0.35">
      <c r="A509" s="106" t="str">
        <f ca="1">IF(IFERROR(VLOOKUP($E509,Dold_sammanfattning!$A:$J,COLUMN(Dold_sammanfattning!$B:$B),0),"")="","",VLOOKUP($E509,Dold_sammanfattning!$A:$J,COLUMN(Dold_sammanfattning!$B:$B),0))</f>
        <v/>
      </c>
      <c r="B509" s="106" t="str">
        <f ca="1">IF(IFERROR(VLOOKUP($E509,Dold_sammanfattning!$A:$J,COLUMN(Dold_sammanfattning!$C:$C),0),"")="","",VLOOKUP($E509,Dold_sammanfattning!$A:$J,COLUMN(Dold_sammanfattning!$C:$C),0))</f>
        <v/>
      </c>
      <c r="C509" s="106"/>
      <c r="D509" s="106"/>
      <c r="E509">
        <f t="shared" si="7"/>
        <v>506</v>
      </c>
      <c r="F509" t="e">
        <f ca="1">VLOOKUP($E509,Dold_sammanfattning!$A:$K,COLUMN(Dold_sammanfattning!$K:$K),0)</f>
        <v>#N/A</v>
      </c>
    </row>
    <row r="510" spans="1:6" x14ac:dyDescent="0.35">
      <c r="A510" s="106" t="str">
        <f ca="1">IF(IFERROR(VLOOKUP($E510,Dold_sammanfattning!$A:$J,COLUMN(Dold_sammanfattning!$B:$B),0),"")="","",VLOOKUP($E510,Dold_sammanfattning!$A:$J,COLUMN(Dold_sammanfattning!$B:$B),0))</f>
        <v/>
      </c>
      <c r="B510" s="106" t="str">
        <f ca="1">IF(IFERROR(VLOOKUP($E510,Dold_sammanfattning!$A:$J,COLUMN(Dold_sammanfattning!$C:$C),0),"")="","",VLOOKUP($E510,Dold_sammanfattning!$A:$J,COLUMN(Dold_sammanfattning!$C:$C),0))</f>
        <v/>
      </c>
      <c r="C510" s="106"/>
      <c r="D510" s="106"/>
      <c r="E510">
        <f t="shared" si="7"/>
        <v>507</v>
      </c>
      <c r="F510" t="e">
        <f ca="1">VLOOKUP($E510,Dold_sammanfattning!$A:$K,COLUMN(Dold_sammanfattning!$K:$K),0)</f>
        <v>#N/A</v>
      </c>
    </row>
    <row r="511" spans="1:6" x14ac:dyDescent="0.35">
      <c r="A511" s="106" t="str">
        <f ca="1">IF(IFERROR(VLOOKUP($E511,Dold_sammanfattning!$A:$J,COLUMN(Dold_sammanfattning!$B:$B),0),"")="","",VLOOKUP($E511,Dold_sammanfattning!$A:$J,COLUMN(Dold_sammanfattning!$B:$B),0))</f>
        <v/>
      </c>
      <c r="B511" s="106" t="str">
        <f ca="1">IF(IFERROR(VLOOKUP($E511,Dold_sammanfattning!$A:$J,COLUMN(Dold_sammanfattning!$C:$C),0),"")="","",VLOOKUP($E511,Dold_sammanfattning!$A:$J,COLUMN(Dold_sammanfattning!$C:$C),0))</f>
        <v/>
      </c>
      <c r="C511" s="106"/>
      <c r="D511" s="106"/>
      <c r="E511">
        <f t="shared" si="7"/>
        <v>508</v>
      </c>
      <c r="F511" t="e">
        <f ca="1">VLOOKUP($E511,Dold_sammanfattning!$A:$K,COLUMN(Dold_sammanfattning!$K:$K),0)</f>
        <v>#N/A</v>
      </c>
    </row>
    <row r="512" spans="1:6" x14ac:dyDescent="0.35">
      <c r="A512" s="106" t="str">
        <f ca="1">IF(IFERROR(VLOOKUP($E512,Dold_sammanfattning!$A:$J,COLUMN(Dold_sammanfattning!$B:$B),0),"")="","",VLOOKUP($E512,Dold_sammanfattning!$A:$J,COLUMN(Dold_sammanfattning!$B:$B),0))</f>
        <v/>
      </c>
      <c r="B512" s="106" t="str">
        <f ca="1">IF(IFERROR(VLOOKUP($E512,Dold_sammanfattning!$A:$J,COLUMN(Dold_sammanfattning!$C:$C),0),"")="","",VLOOKUP($E512,Dold_sammanfattning!$A:$J,COLUMN(Dold_sammanfattning!$C:$C),0))</f>
        <v/>
      </c>
      <c r="C512" s="106"/>
      <c r="D512" s="106"/>
      <c r="E512">
        <f t="shared" si="7"/>
        <v>509</v>
      </c>
      <c r="F512" t="e">
        <f ca="1">VLOOKUP($E512,Dold_sammanfattning!$A:$K,COLUMN(Dold_sammanfattning!$K:$K),0)</f>
        <v>#N/A</v>
      </c>
    </row>
    <row r="513" spans="1:6" x14ac:dyDescent="0.35">
      <c r="A513" s="106" t="str">
        <f ca="1">IF(IFERROR(VLOOKUP($E513,Dold_sammanfattning!$A:$J,COLUMN(Dold_sammanfattning!$B:$B),0),"")="","",VLOOKUP($E513,Dold_sammanfattning!$A:$J,COLUMN(Dold_sammanfattning!$B:$B),0))</f>
        <v/>
      </c>
      <c r="B513" s="106" t="str">
        <f ca="1">IF(IFERROR(VLOOKUP($E513,Dold_sammanfattning!$A:$J,COLUMN(Dold_sammanfattning!$C:$C),0),"")="","",VLOOKUP($E513,Dold_sammanfattning!$A:$J,COLUMN(Dold_sammanfattning!$C:$C),0))</f>
        <v/>
      </c>
      <c r="C513" s="106"/>
      <c r="D513" s="106"/>
      <c r="E513">
        <f t="shared" si="7"/>
        <v>510</v>
      </c>
      <c r="F513" t="e">
        <f ca="1">VLOOKUP($E513,Dold_sammanfattning!$A:$K,COLUMN(Dold_sammanfattning!$K:$K),0)</f>
        <v>#N/A</v>
      </c>
    </row>
    <row r="514" spans="1:6" x14ac:dyDescent="0.35">
      <c r="A514" s="106" t="str">
        <f ca="1">IF(IFERROR(VLOOKUP($E514,Dold_sammanfattning!$A:$J,COLUMN(Dold_sammanfattning!$B:$B),0),"")="","",VLOOKUP($E514,Dold_sammanfattning!$A:$J,COLUMN(Dold_sammanfattning!$B:$B),0))</f>
        <v/>
      </c>
      <c r="B514" s="106" t="str">
        <f ca="1">IF(IFERROR(VLOOKUP($E514,Dold_sammanfattning!$A:$J,COLUMN(Dold_sammanfattning!$C:$C),0),"")="","",VLOOKUP($E514,Dold_sammanfattning!$A:$J,COLUMN(Dold_sammanfattning!$C:$C),0))</f>
        <v/>
      </c>
      <c r="C514" s="106"/>
      <c r="D514" s="106"/>
      <c r="E514">
        <f t="shared" si="7"/>
        <v>511</v>
      </c>
      <c r="F514" t="e">
        <f ca="1">VLOOKUP($E514,Dold_sammanfattning!$A:$K,COLUMN(Dold_sammanfattning!$K:$K),0)</f>
        <v>#N/A</v>
      </c>
    </row>
    <row r="515" spans="1:6" x14ac:dyDescent="0.35">
      <c r="A515" s="106" t="str">
        <f ca="1">IF(IFERROR(VLOOKUP($E515,Dold_sammanfattning!$A:$J,COLUMN(Dold_sammanfattning!$B:$B),0),"")="","",VLOOKUP($E515,Dold_sammanfattning!$A:$J,COLUMN(Dold_sammanfattning!$B:$B),0))</f>
        <v/>
      </c>
      <c r="B515" s="106" t="str">
        <f ca="1">IF(IFERROR(VLOOKUP($E515,Dold_sammanfattning!$A:$J,COLUMN(Dold_sammanfattning!$C:$C),0),"")="","",VLOOKUP($E515,Dold_sammanfattning!$A:$J,COLUMN(Dold_sammanfattning!$C:$C),0))</f>
        <v/>
      </c>
      <c r="C515" s="106"/>
      <c r="D515" s="106"/>
      <c r="E515">
        <f t="shared" si="7"/>
        <v>512</v>
      </c>
      <c r="F515" t="e">
        <f ca="1">VLOOKUP($E515,Dold_sammanfattning!$A:$K,COLUMN(Dold_sammanfattning!$K:$K),0)</f>
        <v>#N/A</v>
      </c>
    </row>
    <row r="516" spans="1:6" x14ac:dyDescent="0.35">
      <c r="A516" s="106" t="str">
        <f ca="1">IF(IFERROR(VLOOKUP($E516,Dold_sammanfattning!$A:$J,COLUMN(Dold_sammanfattning!$B:$B),0),"")="","",VLOOKUP($E516,Dold_sammanfattning!$A:$J,COLUMN(Dold_sammanfattning!$B:$B),0))</f>
        <v/>
      </c>
      <c r="B516" s="106" t="str">
        <f ca="1">IF(IFERROR(VLOOKUP($E516,Dold_sammanfattning!$A:$J,COLUMN(Dold_sammanfattning!$C:$C),0),"")="","",VLOOKUP($E516,Dold_sammanfattning!$A:$J,COLUMN(Dold_sammanfattning!$C:$C),0))</f>
        <v/>
      </c>
      <c r="C516" s="106"/>
      <c r="D516" s="106"/>
      <c r="E516">
        <f t="shared" si="7"/>
        <v>513</v>
      </c>
      <c r="F516" t="e">
        <f ca="1">VLOOKUP($E516,Dold_sammanfattning!$A:$K,COLUMN(Dold_sammanfattning!$K:$K),0)</f>
        <v>#N/A</v>
      </c>
    </row>
    <row r="517" spans="1:6" x14ac:dyDescent="0.35">
      <c r="A517" s="106" t="str">
        <f ca="1">IF(IFERROR(VLOOKUP($E517,Dold_sammanfattning!$A:$J,COLUMN(Dold_sammanfattning!$B:$B),0),"")="","",VLOOKUP($E517,Dold_sammanfattning!$A:$J,COLUMN(Dold_sammanfattning!$B:$B),0))</f>
        <v/>
      </c>
      <c r="B517" s="106" t="str">
        <f ca="1">IF(IFERROR(VLOOKUP($E517,Dold_sammanfattning!$A:$J,COLUMN(Dold_sammanfattning!$C:$C),0),"")="","",VLOOKUP($E517,Dold_sammanfattning!$A:$J,COLUMN(Dold_sammanfattning!$C:$C),0))</f>
        <v/>
      </c>
      <c r="C517" s="106"/>
      <c r="D517" s="106"/>
      <c r="E517">
        <f t="shared" si="7"/>
        <v>514</v>
      </c>
      <c r="F517" t="e">
        <f ca="1">VLOOKUP($E517,Dold_sammanfattning!$A:$K,COLUMN(Dold_sammanfattning!$K:$K),0)</f>
        <v>#N/A</v>
      </c>
    </row>
    <row r="518" spans="1:6" x14ac:dyDescent="0.35">
      <c r="A518" s="106" t="str">
        <f ca="1">IF(IFERROR(VLOOKUP($E518,Dold_sammanfattning!$A:$J,COLUMN(Dold_sammanfattning!$B:$B),0),"")="","",VLOOKUP($E518,Dold_sammanfattning!$A:$J,COLUMN(Dold_sammanfattning!$B:$B),0))</f>
        <v/>
      </c>
      <c r="B518" s="106" t="str">
        <f ca="1">IF(IFERROR(VLOOKUP($E518,Dold_sammanfattning!$A:$J,COLUMN(Dold_sammanfattning!$C:$C),0),"")="","",VLOOKUP($E518,Dold_sammanfattning!$A:$J,COLUMN(Dold_sammanfattning!$C:$C),0))</f>
        <v/>
      </c>
      <c r="C518" s="106"/>
      <c r="D518" s="106"/>
      <c r="E518">
        <f t="shared" ref="E518:E581" si="8">E517+1</f>
        <v>515</v>
      </c>
      <c r="F518" t="e">
        <f ca="1">VLOOKUP($E518,Dold_sammanfattning!$A:$K,COLUMN(Dold_sammanfattning!$K:$K),0)</f>
        <v>#N/A</v>
      </c>
    </row>
    <row r="519" spans="1:6" x14ac:dyDescent="0.35">
      <c r="A519" s="106" t="str">
        <f ca="1">IF(IFERROR(VLOOKUP($E519,Dold_sammanfattning!$A:$J,COLUMN(Dold_sammanfattning!$B:$B),0),"")="","",VLOOKUP($E519,Dold_sammanfattning!$A:$J,COLUMN(Dold_sammanfattning!$B:$B),0))</f>
        <v/>
      </c>
      <c r="B519" s="106" t="str">
        <f ca="1">IF(IFERROR(VLOOKUP($E519,Dold_sammanfattning!$A:$J,COLUMN(Dold_sammanfattning!$C:$C),0),"")="","",VLOOKUP($E519,Dold_sammanfattning!$A:$J,COLUMN(Dold_sammanfattning!$C:$C),0))</f>
        <v/>
      </c>
      <c r="C519" s="106"/>
      <c r="D519" s="106"/>
      <c r="E519">
        <f t="shared" si="8"/>
        <v>516</v>
      </c>
      <c r="F519" t="e">
        <f ca="1">VLOOKUP($E519,Dold_sammanfattning!$A:$K,COLUMN(Dold_sammanfattning!$K:$K),0)</f>
        <v>#N/A</v>
      </c>
    </row>
    <row r="520" spans="1:6" x14ac:dyDescent="0.35">
      <c r="A520" s="106" t="str">
        <f ca="1">IF(IFERROR(VLOOKUP($E520,Dold_sammanfattning!$A:$J,COLUMN(Dold_sammanfattning!$B:$B),0),"")="","",VLOOKUP($E520,Dold_sammanfattning!$A:$J,COLUMN(Dold_sammanfattning!$B:$B),0))</f>
        <v/>
      </c>
      <c r="B520" s="106" t="str">
        <f ca="1">IF(IFERROR(VLOOKUP($E520,Dold_sammanfattning!$A:$J,COLUMN(Dold_sammanfattning!$C:$C),0),"")="","",VLOOKUP($E520,Dold_sammanfattning!$A:$J,COLUMN(Dold_sammanfattning!$C:$C),0))</f>
        <v/>
      </c>
      <c r="C520" s="106"/>
      <c r="D520" s="106"/>
      <c r="E520">
        <f t="shared" si="8"/>
        <v>517</v>
      </c>
      <c r="F520" t="e">
        <f ca="1">VLOOKUP($E520,Dold_sammanfattning!$A:$K,COLUMN(Dold_sammanfattning!$K:$K),0)</f>
        <v>#N/A</v>
      </c>
    </row>
    <row r="521" spans="1:6" x14ac:dyDescent="0.35">
      <c r="A521" s="106" t="str">
        <f ca="1">IF(IFERROR(VLOOKUP($E521,Dold_sammanfattning!$A:$J,COLUMN(Dold_sammanfattning!$B:$B),0),"")="","",VLOOKUP($E521,Dold_sammanfattning!$A:$J,COLUMN(Dold_sammanfattning!$B:$B),0))</f>
        <v/>
      </c>
      <c r="B521" s="106" t="str">
        <f ca="1">IF(IFERROR(VLOOKUP($E521,Dold_sammanfattning!$A:$J,COLUMN(Dold_sammanfattning!$C:$C),0),"")="","",VLOOKUP($E521,Dold_sammanfattning!$A:$J,COLUMN(Dold_sammanfattning!$C:$C),0))</f>
        <v/>
      </c>
      <c r="C521" s="106"/>
      <c r="D521" s="106"/>
      <c r="E521">
        <f t="shared" si="8"/>
        <v>518</v>
      </c>
      <c r="F521" t="e">
        <f ca="1">VLOOKUP($E521,Dold_sammanfattning!$A:$K,COLUMN(Dold_sammanfattning!$K:$K),0)</f>
        <v>#N/A</v>
      </c>
    </row>
    <row r="522" spans="1:6" x14ac:dyDescent="0.35">
      <c r="A522" s="106" t="str">
        <f ca="1">IF(IFERROR(VLOOKUP($E522,Dold_sammanfattning!$A:$J,COLUMN(Dold_sammanfattning!$B:$B),0),"")="","",VLOOKUP($E522,Dold_sammanfattning!$A:$J,COLUMN(Dold_sammanfattning!$B:$B),0))</f>
        <v/>
      </c>
      <c r="B522" s="106" t="str">
        <f ca="1">IF(IFERROR(VLOOKUP($E522,Dold_sammanfattning!$A:$J,COLUMN(Dold_sammanfattning!$C:$C),0),"")="","",VLOOKUP($E522,Dold_sammanfattning!$A:$J,COLUMN(Dold_sammanfattning!$C:$C),0))</f>
        <v/>
      </c>
      <c r="C522" s="106"/>
      <c r="D522" s="106"/>
      <c r="E522">
        <f t="shared" si="8"/>
        <v>519</v>
      </c>
      <c r="F522" t="e">
        <f ca="1">VLOOKUP($E522,Dold_sammanfattning!$A:$K,COLUMN(Dold_sammanfattning!$K:$K),0)</f>
        <v>#N/A</v>
      </c>
    </row>
    <row r="523" spans="1:6" x14ac:dyDescent="0.35">
      <c r="A523" s="106" t="str">
        <f ca="1">IF(IFERROR(VLOOKUP($E523,Dold_sammanfattning!$A:$J,COLUMN(Dold_sammanfattning!$B:$B),0),"")="","",VLOOKUP($E523,Dold_sammanfattning!$A:$J,COLUMN(Dold_sammanfattning!$B:$B),0))</f>
        <v/>
      </c>
      <c r="B523" s="106" t="str">
        <f ca="1">IF(IFERROR(VLOOKUP($E523,Dold_sammanfattning!$A:$J,COLUMN(Dold_sammanfattning!$C:$C),0),"")="","",VLOOKUP($E523,Dold_sammanfattning!$A:$J,COLUMN(Dold_sammanfattning!$C:$C),0))</f>
        <v/>
      </c>
      <c r="C523" s="106"/>
      <c r="D523" s="106"/>
      <c r="E523">
        <f t="shared" si="8"/>
        <v>520</v>
      </c>
      <c r="F523" t="e">
        <f ca="1">VLOOKUP($E523,Dold_sammanfattning!$A:$K,COLUMN(Dold_sammanfattning!$K:$K),0)</f>
        <v>#N/A</v>
      </c>
    </row>
    <row r="524" spans="1:6" x14ac:dyDescent="0.35">
      <c r="A524" s="106" t="str">
        <f ca="1">IF(IFERROR(VLOOKUP($E524,Dold_sammanfattning!$A:$J,COLUMN(Dold_sammanfattning!$B:$B),0),"")="","",VLOOKUP($E524,Dold_sammanfattning!$A:$J,COLUMN(Dold_sammanfattning!$B:$B),0))</f>
        <v/>
      </c>
      <c r="B524" s="106" t="str">
        <f ca="1">IF(IFERROR(VLOOKUP($E524,Dold_sammanfattning!$A:$J,COLUMN(Dold_sammanfattning!$C:$C),0),"")="","",VLOOKUP($E524,Dold_sammanfattning!$A:$J,COLUMN(Dold_sammanfattning!$C:$C),0))</f>
        <v/>
      </c>
      <c r="C524" s="106"/>
      <c r="D524" s="106"/>
      <c r="E524">
        <f t="shared" si="8"/>
        <v>521</v>
      </c>
      <c r="F524" t="e">
        <f ca="1">VLOOKUP($E524,Dold_sammanfattning!$A:$K,COLUMN(Dold_sammanfattning!$K:$K),0)</f>
        <v>#N/A</v>
      </c>
    </row>
    <row r="525" spans="1:6" x14ac:dyDescent="0.35">
      <c r="A525" s="106" t="str">
        <f ca="1">IF(IFERROR(VLOOKUP($E525,Dold_sammanfattning!$A:$J,COLUMN(Dold_sammanfattning!$B:$B),0),"")="","",VLOOKUP($E525,Dold_sammanfattning!$A:$J,COLUMN(Dold_sammanfattning!$B:$B),0))</f>
        <v/>
      </c>
      <c r="B525" s="106" t="str">
        <f ca="1">IF(IFERROR(VLOOKUP($E525,Dold_sammanfattning!$A:$J,COLUMN(Dold_sammanfattning!$C:$C),0),"")="","",VLOOKUP($E525,Dold_sammanfattning!$A:$J,COLUMN(Dold_sammanfattning!$C:$C),0))</f>
        <v/>
      </c>
      <c r="C525" s="106"/>
      <c r="D525" s="106"/>
      <c r="E525">
        <f t="shared" si="8"/>
        <v>522</v>
      </c>
      <c r="F525" t="e">
        <f ca="1">VLOOKUP($E525,Dold_sammanfattning!$A:$K,COLUMN(Dold_sammanfattning!$K:$K),0)</f>
        <v>#N/A</v>
      </c>
    </row>
    <row r="526" spans="1:6" x14ac:dyDescent="0.35">
      <c r="A526" s="106" t="str">
        <f ca="1">IF(IFERROR(VLOOKUP($E526,Dold_sammanfattning!$A:$J,COLUMN(Dold_sammanfattning!$B:$B),0),"")="","",VLOOKUP($E526,Dold_sammanfattning!$A:$J,COLUMN(Dold_sammanfattning!$B:$B),0))</f>
        <v/>
      </c>
      <c r="B526" s="106" t="str">
        <f ca="1">IF(IFERROR(VLOOKUP($E526,Dold_sammanfattning!$A:$J,COLUMN(Dold_sammanfattning!$C:$C),0),"")="","",VLOOKUP($E526,Dold_sammanfattning!$A:$J,COLUMN(Dold_sammanfattning!$C:$C),0))</f>
        <v/>
      </c>
      <c r="C526" s="106"/>
      <c r="D526" s="106"/>
      <c r="E526">
        <f t="shared" si="8"/>
        <v>523</v>
      </c>
      <c r="F526" t="e">
        <f ca="1">VLOOKUP($E526,Dold_sammanfattning!$A:$K,COLUMN(Dold_sammanfattning!$K:$K),0)</f>
        <v>#N/A</v>
      </c>
    </row>
    <row r="527" spans="1:6" x14ac:dyDescent="0.35">
      <c r="A527" s="106" t="str">
        <f ca="1">IF(IFERROR(VLOOKUP($E527,Dold_sammanfattning!$A:$J,COLUMN(Dold_sammanfattning!$B:$B),0),"")="","",VLOOKUP($E527,Dold_sammanfattning!$A:$J,COLUMN(Dold_sammanfattning!$B:$B),0))</f>
        <v/>
      </c>
      <c r="B527" s="106" t="str">
        <f ca="1">IF(IFERROR(VLOOKUP($E527,Dold_sammanfattning!$A:$J,COLUMN(Dold_sammanfattning!$C:$C),0),"")="","",VLOOKUP($E527,Dold_sammanfattning!$A:$J,COLUMN(Dold_sammanfattning!$C:$C),0))</f>
        <v/>
      </c>
      <c r="C527" s="106"/>
      <c r="D527" s="106"/>
      <c r="E527">
        <f t="shared" si="8"/>
        <v>524</v>
      </c>
      <c r="F527" t="e">
        <f ca="1">VLOOKUP($E527,Dold_sammanfattning!$A:$K,COLUMN(Dold_sammanfattning!$K:$K),0)</f>
        <v>#N/A</v>
      </c>
    </row>
    <row r="528" spans="1:6" x14ac:dyDescent="0.35">
      <c r="A528" s="106" t="str">
        <f ca="1">IF(IFERROR(VLOOKUP($E528,Dold_sammanfattning!$A:$J,COLUMN(Dold_sammanfattning!$B:$B),0),"")="","",VLOOKUP($E528,Dold_sammanfattning!$A:$J,COLUMN(Dold_sammanfattning!$B:$B),0))</f>
        <v/>
      </c>
      <c r="B528" s="106" t="str">
        <f ca="1">IF(IFERROR(VLOOKUP($E528,Dold_sammanfattning!$A:$J,COLUMN(Dold_sammanfattning!$C:$C),0),"")="","",VLOOKUP($E528,Dold_sammanfattning!$A:$J,COLUMN(Dold_sammanfattning!$C:$C),0))</f>
        <v/>
      </c>
      <c r="C528" s="106"/>
      <c r="D528" s="106"/>
      <c r="E528">
        <f t="shared" si="8"/>
        <v>525</v>
      </c>
      <c r="F528" t="e">
        <f ca="1">VLOOKUP($E528,Dold_sammanfattning!$A:$K,COLUMN(Dold_sammanfattning!$K:$K),0)</f>
        <v>#N/A</v>
      </c>
    </row>
    <row r="529" spans="1:6" x14ac:dyDescent="0.35">
      <c r="A529" s="106" t="str">
        <f ca="1">IF(IFERROR(VLOOKUP($E529,Dold_sammanfattning!$A:$J,COLUMN(Dold_sammanfattning!$B:$B),0),"")="","",VLOOKUP($E529,Dold_sammanfattning!$A:$J,COLUMN(Dold_sammanfattning!$B:$B),0))</f>
        <v/>
      </c>
      <c r="B529" s="106" t="str">
        <f ca="1">IF(IFERROR(VLOOKUP($E529,Dold_sammanfattning!$A:$J,COLUMN(Dold_sammanfattning!$C:$C),0),"")="","",VLOOKUP($E529,Dold_sammanfattning!$A:$J,COLUMN(Dold_sammanfattning!$C:$C),0))</f>
        <v/>
      </c>
      <c r="C529" s="106"/>
      <c r="D529" s="106"/>
      <c r="E529">
        <f t="shared" si="8"/>
        <v>526</v>
      </c>
      <c r="F529" t="e">
        <f ca="1">VLOOKUP($E529,Dold_sammanfattning!$A:$K,COLUMN(Dold_sammanfattning!$K:$K),0)</f>
        <v>#N/A</v>
      </c>
    </row>
    <row r="530" spans="1:6" x14ac:dyDescent="0.35">
      <c r="A530" s="106" t="str">
        <f ca="1">IF(IFERROR(VLOOKUP($E530,Dold_sammanfattning!$A:$J,COLUMN(Dold_sammanfattning!$B:$B),0),"")="","",VLOOKUP($E530,Dold_sammanfattning!$A:$J,COLUMN(Dold_sammanfattning!$B:$B),0))</f>
        <v/>
      </c>
      <c r="B530" s="106" t="str">
        <f ca="1">IF(IFERROR(VLOOKUP($E530,Dold_sammanfattning!$A:$J,COLUMN(Dold_sammanfattning!$C:$C),0),"")="","",VLOOKUP($E530,Dold_sammanfattning!$A:$J,COLUMN(Dold_sammanfattning!$C:$C),0))</f>
        <v/>
      </c>
      <c r="C530" s="106"/>
      <c r="D530" s="106"/>
      <c r="E530">
        <f t="shared" si="8"/>
        <v>527</v>
      </c>
      <c r="F530" t="e">
        <f ca="1">VLOOKUP($E530,Dold_sammanfattning!$A:$K,COLUMN(Dold_sammanfattning!$K:$K),0)</f>
        <v>#N/A</v>
      </c>
    </row>
    <row r="531" spans="1:6" x14ac:dyDescent="0.35">
      <c r="A531" s="106" t="str">
        <f ca="1">IF(IFERROR(VLOOKUP($E531,Dold_sammanfattning!$A:$J,COLUMN(Dold_sammanfattning!$B:$B),0),"")="","",VLOOKUP($E531,Dold_sammanfattning!$A:$J,COLUMN(Dold_sammanfattning!$B:$B),0))</f>
        <v/>
      </c>
      <c r="B531" s="106" t="str">
        <f ca="1">IF(IFERROR(VLOOKUP($E531,Dold_sammanfattning!$A:$J,COLUMN(Dold_sammanfattning!$C:$C),0),"")="","",VLOOKUP($E531,Dold_sammanfattning!$A:$J,COLUMN(Dold_sammanfattning!$C:$C),0))</f>
        <v/>
      </c>
      <c r="C531" s="106"/>
      <c r="D531" s="106"/>
      <c r="E531">
        <f t="shared" si="8"/>
        <v>528</v>
      </c>
      <c r="F531" t="e">
        <f ca="1">VLOOKUP($E531,Dold_sammanfattning!$A:$K,COLUMN(Dold_sammanfattning!$K:$K),0)</f>
        <v>#N/A</v>
      </c>
    </row>
    <row r="532" spans="1:6" x14ac:dyDescent="0.35">
      <c r="A532" s="106" t="str">
        <f ca="1">IF(IFERROR(VLOOKUP($E532,Dold_sammanfattning!$A:$J,COLUMN(Dold_sammanfattning!$B:$B),0),"")="","",VLOOKUP($E532,Dold_sammanfattning!$A:$J,COLUMN(Dold_sammanfattning!$B:$B),0))</f>
        <v/>
      </c>
      <c r="B532" s="106" t="str">
        <f ca="1">IF(IFERROR(VLOOKUP($E532,Dold_sammanfattning!$A:$J,COLUMN(Dold_sammanfattning!$C:$C),0),"")="","",VLOOKUP($E532,Dold_sammanfattning!$A:$J,COLUMN(Dold_sammanfattning!$C:$C),0))</f>
        <v/>
      </c>
      <c r="C532" s="106"/>
      <c r="D532" s="106"/>
      <c r="E532">
        <f t="shared" si="8"/>
        <v>529</v>
      </c>
      <c r="F532" t="e">
        <f ca="1">VLOOKUP($E532,Dold_sammanfattning!$A:$K,COLUMN(Dold_sammanfattning!$K:$K),0)</f>
        <v>#N/A</v>
      </c>
    </row>
    <row r="533" spans="1:6" x14ac:dyDescent="0.35">
      <c r="A533" s="106" t="str">
        <f ca="1">IF(IFERROR(VLOOKUP($E533,Dold_sammanfattning!$A:$J,COLUMN(Dold_sammanfattning!$B:$B),0),"")="","",VLOOKUP($E533,Dold_sammanfattning!$A:$J,COLUMN(Dold_sammanfattning!$B:$B),0))</f>
        <v/>
      </c>
      <c r="B533" s="106" t="str">
        <f ca="1">IF(IFERROR(VLOOKUP($E533,Dold_sammanfattning!$A:$J,COLUMN(Dold_sammanfattning!$C:$C),0),"")="","",VLOOKUP($E533,Dold_sammanfattning!$A:$J,COLUMN(Dold_sammanfattning!$C:$C),0))</f>
        <v/>
      </c>
      <c r="C533" s="106"/>
      <c r="D533" s="106"/>
      <c r="E533">
        <f t="shared" si="8"/>
        <v>530</v>
      </c>
      <c r="F533" t="e">
        <f ca="1">VLOOKUP($E533,Dold_sammanfattning!$A:$K,COLUMN(Dold_sammanfattning!$K:$K),0)</f>
        <v>#N/A</v>
      </c>
    </row>
    <row r="534" spans="1:6" x14ac:dyDescent="0.35">
      <c r="A534" s="106" t="str">
        <f ca="1">IF(IFERROR(VLOOKUP($E534,Dold_sammanfattning!$A:$J,COLUMN(Dold_sammanfattning!$B:$B),0),"")="","",VLOOKUP($E534,Dold_sammanfattning!$A:$J,COLUMN(Dold_sammanfattning!$B:$B),0))</f>
        <v/>
      </c>
      <c r="B534" s="106" t="str">
        <f ca="1">IF(IFERROR(VLOOKUP($E534,Dold_sammanfattning!$A:$J,COLUMN(Dold_sammanfattning!$C:$C),0),"")="","",VLOOKUP($E534,Dold_sammanfattning!$A:$J,COLUMN(Dold_sammanfattning!$C:$C),0))</f>
        <v/>
      </c>
      <c r="C534" s="106"/>
      <c r="D534" s="106"/>
      <c r="E534">
        <f t="shared" si="8"/>
        <v>531</v>
      </c>
      <c r="F534" t="e">
        <f ca="1">VLOOKUP($E534,Dold_sammanfattning!$A:$K,COLUMN(Dold_sammanfattning!$K:$K),0)</f>
        <v>#N/A</v>
      </c>
    </row>
    <row r="535" spans="1:6" x14ac:dyDescent="0.35">
      <c r="A535" s="106" t="str">
        <f ca="1">IF(IFERROR(VLOOKUP($E535,Dold_sammanfattning!$A:$J,COLUMN(Dold_sammanfattning!$B:$B),0),"")="","",VLOOKUP($E535,Dold_sammanfattning!$A:$J,COLUMN(Dold_sammanfattning!$B:$B),0))</f>
        <v/>
      </c>
      <c r="B535" s="106" t="str">
        <f ca="1">IF(IFERROR(VLOOKUP($E535,Dold_sammanfattning!$A:$J,COLUMN(Dold_sammanfattning!$C:$C),0),"")="","",VLOOKUP($E535,Dold_sammanfattning!$A:$J,COLUMN(Dold_sammanfattning!$C:$C),0))</f>
        <v/>
      </c>
      <c r="C535" s="106"/>
      <c r="D535" s="106"/>
      <c r="E535">
        <f t="shared" si="8"/>
        <v>532</v>
      </c>
      <c r="F535" t="e">
        <f ca="1">VLOOKUP($E535,Dold_sammanfattning!$A:$K,COLUMN(Dold_sammanfattning!$K:$K),0)</f>
        <v>#N/A</v>
      </c>
    </row>
    <row r="536" spans="1:6" x14ac:dyDescent="0.35">
      <c r="A536" s="106" t="str">
        <f ca="1">IF(IFERROR(VLOOKUP($E536,Dold_sammanfattning!$A:$J,COLUMN(Dold_sammanfattning!$B:$B),0),"")="","",VLOOKUP($E536,Dold_sammanfattning!$A:$J,COLUMN(Dold_sammanfattning!$B:$B),0))</f>
        <v/>
      </c>
      <c r="B536" s="106" t="str">
        <f ca="1">IF(IFERROR(VLOOKUP($E536,Dold_sammanfattning!$A:$J,COLUMN(Dold_sammanfattning!$C:$C),0),"")="","",VLOOKUP($E536,Dold_sammanfattning!$A:$J,COLUMN(Dold_sammanfattning!$C:$C),0))</f>
        <v/>
      </c>
      <c r="C536" s="106"/>
      <c r="D536" s="106"/>
      <c r="E536">
        <f t="shared" si="8"/>
        <v>533</v>
      </c>
      <c r="F536" t="e">
        <f ca="1">VLOOKUP($E536,Dold_sammanfattning!$A:$K,COLUMN(Dold_sammanfattning!$K:$K),0)</f>
        <v>#N/A</v>
      </c>
    </row>
    <row r="537" spans="1:6" x14ac:dyDescent="0.35">
      <c r="A537" s="106" t="str">
        <f ca="1">IF(IFERROR(VLOOKUP($E537,Dold_sammanfattning!$A:$J,COLUMN(Dold_sammanfattning!$B:$B),0),"")="","",VLOOKUP($E537,Dold_sammanfattning!$A:$J,COLUMN(Dold_sammanfattning!$B:$B),0))</f>
        <v/>
      </c>
      <c r="B537" s="106" t="str">
        <f ca="1">IF(IFERROR(VLOOKUP($E537,Dold_sammanfattning!$A:$J,COLUMN(Dold_sammanfattning!$C:$C),0),"")="","",VLOOKUP($E537,Dold_sammanfattning!$A:$J,COLUMN(Dold_sammanfattning!$C:$C),0))</f>
        <v/>
      </c>
      <c r="C537" s="106"/>
      <c r="D537" s="106"/>
      <c r="E537">
        <f t="shared" si="8"/>
        <v>534</v>
      </c>
      <c r="F537" t="e">
        <f ca="1">VLOOKUP($E537,Dold_sammanfattning!$A:$K,COLUMN(Dold_sammanfattning!$K:$K),0)</f>
        <v>#N/A</v>
      </c>
    </row>
    <row r="538" spans="1:6" x14ac:dyDescent="0.35">
      <c r="A538" s="106" t="str">
        <f ca="1">IF(IFERROR(VLOOKUP($E538,Dold_sammanfattning!$A:$J,COLUMN(Dold_sammanfattning!$B:$B),0),"")="","",VLOOKUP($E538,Dold_sammanfattning!$A:$J,COLUMN(Dold_sammanfattning!$B:$B),0))</f>
        <v/>
      </c>
      <c r="B538" s="106" t="str">
        <f ca="1">IF(IFERROR(VLOOKUP($E538,Dold_sammanfattning!$A:$J,COLUMN(Dold_sammanfattning!$C:$C),0),"")="","",VLOOKUP($E538,Dold_sammanfattning!$A:$J,COLUMN(Dold_sammanfattning!$C:$C),0))</f>
        <v/>
      </c>
      <c r="C538" s="106"/>
      <c r="D538" s="106"/>
      <c r="E538">
        <f t="shared" si="8"/>
        <v>535</v>
      </c>
      <c r="F538" t="e">
        <f ca="1">VLOOKUP($E538,Dold_sammanfattning!$A:$K,COLUMN(Dold_sammanfattning!$K:$K),0)</f>
        <v>#N/A</v>
      </c>
    </row>
    <row r="539" spans="1:6" x14ac:dyDescent="0.35">
      <c r="A539" s="106" t="str">
        <f ca="1">IF(IFERROR(VLOOKUP($E539,Dold_sammanfattning!$A:$J,COLUMN(Dold_sammanfattning!$B:$B),0),"")="","",VLOOKUP($E539,Dold_sammanfattning!$A:$J,COLUMN(Dold_sammanfattning!$B:$B),0))</f>
        <v/>
      </c>
      <c r="B539" s="106" t="str">
        <f ca="1">IF(IFERROR(VLOOKUP($E539,Dold_sammanfattning!$A:$J,COLUMN(Dold_sammanfattning!$C:$C),0),"")="","",VLOOKUP($E539,Dold_sammanfattning!$A:$J,COLUMN(Dold_sammanfattning!$C:$C),0))</f>
        <v/>
      </c>
      <c r="C539" s="106"/>
      <c r="D539" s="106"/>
      <c r="E539">
        <f t="shared" si="8"/>
        <v>536</v>
      </c>
      <c r="F539" t="e">
        <f ca="1">VLOOKUP($E539,Dold_sammanfattning!$A:$K,COLUMN(Dold_sammanfattning!$K:$K),0)</f>
        <v>#N/A</v>
      </c>
    </row>
    <row r="540" spans="1:6" x14ac:dyDescent="0.35">
      <c r="A540" s="106" t="str">
        <f ca="1">IF(IFERROR(VLOOKUP($E540,Dold_sammanfattning!$A:$J,COLUMN(Dold_sammanfattning!$B:$B),0),"")="","",VLOOKUP($E540,Dold_sammanfattning!$A:$J,COLUMN(Dold_sammanfattning!$B:$B),0))</f>
        <v/>
      </c>
      <c r="B540" s="106" t="str">
        <f ca="1">IF(IFERROR(VLOOKUP($E540,Dold_sammanfattning!$A:$J,COLUMN(Dold_sammanfattning!$C:$C),0),"")="","",VLOOKUP($E540,Dold_sammanfattning!$A:$J,COLUMN(Dold_sammanfattning!$C:$C),0))</f>
        <v/>
      </c>
      <c r="C540" s="106"/>
      <c r="D540" s="106"/>
      <c r="E540">
        <f t="shared" si="8"/>
        <v>537</v>
      </c>
      <c r="F540" t="e">
        <f ca="1">VLOOKUP($E540,Dold_sammanfattning!$A:$K,COLUMN(Dold_sammanfattning!$K:$K),0)</f>
        <v>#N/A</v>
      </c>
    </row>
    <row r="541" spans="1:6" x14ac:dyDescent="0.35">
      <c r="A541" s="106" t="str">
        <f ca="1">IF(IFERROR(VLOOKUP($E541,Dold_sammanfattning!$A:$J,COLUMN(Dold_sammanfattning!$B:$B),0),"")="","",VLOOKUP($E541,Dold_sammanfattning!$A:$J,COLUMN(Dold_sammanfattning!$B:$B),0))</f>
        <v/>
      </c>
      <c r="B541" s="106" t="str">
        <f ca="1">IF(IFERROR(VLOOKUP($E541,Dold_sammanfattning!$A:$J,COLUMN(Dold_sammanfattning!$C:$C),0),"")="","",VLOOKUP($E541,Dold_sammanfattning!$A:$J,COLUMN(Dold_sammanfattning!$C:$C),0))</f>
        <v/>
      </c>
      <c r="C541" s="106"/>
      <c r="D541" s="106"/>
      <c r="E541">
        <f t="shared" si="8"/>
        <v>538</v>
      </c>
      <c r="F541" t="e">
        <f ca="1">VLOOKUP($E541,Dold_sammanfattning!$A:$K,COLUMN(Dold_sammanfattning!$K:$K),0)</f>
        <v>#N/A</v>
      </c>
    </row>
    <row r="542" spans="1:6" x14ac:dyDescent="0.35">
      <c r="A542" s="106" t="str">
        <f ca="1">IF(IFERROR(VLOOKUP($E542,Dold_sammanfattning!$A:$J,COLUMN(Dold_sammanfattning!$B:$B),0),"")="","",VLOOKUP($E542,Dold_sammanfattning!$A:$J,COLUMN(Dold_sammanfattning!$B:$B),0))</f>
        <v/>
      </c>
      <c r="B542" s="106" t="str">
        <f ca="1">IF(IFERROR(VLOOKUP($E542,Dold_sammanfattning!$A:$J,COLUMN(Dold_sammanfattning!$C:$C),0),"")="","",VLOOKUP($E542,Dold_sammanfattning!$A:$J,COLUMN(Dold_sammanfattning!$C:$C),0))</f>
        <v/>
      </c>
      <c r="C542" s="106"/>
      <c r="D542" s="106"/>
      <c r="E542">
        <f t="shared" si="8"/>
        <v>539</v>
      </c>
      <c r="F542" t="e">
        <f ca="1">VLOOKUP($E542,Dold_sammanfattning!$A:$K,COLUMN(Dold_sammanfattning!$K:$K),0)</f>
        <v>#N/A</v>
      </c>
    </row>
    <row r="543" spans="1:6" x14ac:dyDescent="0.35">
      <c r="A543" s="106" t="str">
        <f ca="1">IF(IFERROR(VLOOKUP($E543,Dold_sammanfattning!$A:$J,COLUMN(Dold_sammanfattning!$B:$B),0),"")="","",VLOOKUP($E543,Dold_sammanfattning!$A:$J,COLUMN(Dold_sammanfattning!$B:$B),0))</f>
        <v/>
      </c>
      <c r="B543" s="106" t="str">
        <f ca="1">IF(IFERROR(VLOOKUP($E543,Dold_sammanfattning!$A:$J,COLUMN(Dold_sammanfattning!$C:$C),0),"")="","",VLOOKUP($E543,Dold_sammanfattning!$A:$J,COLUMN(Dold_sammanfattning!$C:$C),0))</f>
        <v/>
      </c>
      <c r="C543" s="106"/>
      <c r="D543" s="106"/>
      <c r="E543">
        <f t="shared" si="8"/>
        <v>540</v>
      </c>
      <c r="F543" t="e">
        <f ca="1">VLOOKUP($E543,Dold_sammanfattning!$A:$K,COLUMN(Dold_sammanfattning!$K:$K),0)</f>
        <v>#N/A</v>
      </c>
    </row>
    <row r="544" spans="1:6" x14ac:dyDescent="0.35">
      <c r="A544" s="106" t="str">
        <f ca="1">IF(IFERROR(VLOOKUP($E544,Dold_sammanfattning!$A:$J,COLUMN(Dold_sammanfattning!$B:$B),0),"")="","",VLOOKUP($E544,Dold_sammanfattning!$A:$J,COLUMN(Dold_sammanfattning!$B:$B),0))</f>
        <v/>
      </c>
      <c r="B544" s="106" t="str">
        <f ca="1">IF(IFERROR(VLOOKUP($E544,Dold_sammanfattning!$A:$J,COLUMN(Dold_sammanfattning!$C:$C),0),"")="","",VLOOKUP($E544,Dold_sammanfattning!$A:$J,COLUMN(Dold_sammanfattning!$C:$C),0))</f>
        <v/>
      </c>
      <c r="C544" s="106"/>
      <c r="D544" s="106"/>
      <c r="E544">
        <f t="shared" si="8"/>
        <v>541</v>
      </c>
      <c r="F544" t="e">
        <f ca="1">VLOOKUP($E544,Dold_sammanfattning!$A:$K,COLUMN(Dold_sammanfattning!$K:$K),0)</f>
        <v>#N/A</v>
      </c>
    </row>
    <row r="545" spans="1:6" x14ac:dyDescent="0.35">
      <c r="A545" s="106" t="str">
        <f ca="1">IF(IFERROR(VLOOKUP($E545,Dold_sammanfattning!$A:$J,COLUMN(Dold_sammanfattning!$B:$B),0),"")="","",VLOOKUP($E545,Dold_sammanfattning!$A:$J,COLUMN(Dold_sammanfattning!$B:$B),0))</f>
        <v/>
      </c>
      <c r="B545" s="106" t="str">
        <f ca="1">IF(IFERROR(VLOOKUP($E545,Dold_sammanfattning!$A:$J,COLUMN(Dold_sammanfattning!$C:$C),0),"")="","",VLOOKUP($E545,Dold_sammanfattning!$A:$J,COLUMN(Dold_sammanfattning!$C:$C),0))</f>
        <v/>
      </c>
      <c r="C545" s="106"/>
      <c r="D545" s="106"/>
      <c r="E545">
        <f t="shared" si="8"/>
        <v>542</v>
      </c>
      <c r="F545" t="e">
        <f ca="1">VLOOKUP($E545,Dold_sammanfattning!$A:$K,COLUMN(Dold_sammanfattning!$K:$K),0)</f>
        <v>#N/A</v>
      </c>
    </row>
    <row r="546" spans="1:6" x14ac:dyDescent="0.35">
      <c r="A546" s="106" t="str">
        <f ca="1">IF(IFERROR(VLOOKUP($E546,Dold_sammanfattning!$A:$J,COLUMN(Dold_sammanfattning!$B:$B),0),"")="","",VLOOKUP($E546,Dold_sammanfattning!$A:$J,COLUMN(Dold_sammanfattning!$B:$B),0))</f>
        <v/>
      </c>
      <c r="B546" s="106" t="str">
        <f ca="1">IF(IFERROR(VLOOKUP($E546,Dold_sammanfattning!$A:$J,COLUMN(Dold_sammanfattning!$C:$C),0),"")="","",VLOOKUP($E546,Dold_sammanfattning!$A:$J,COLUMN(Dold_sammanfattning!$C:$C),0))</f>
        <v/>
      </c>
      <c r="C546" s="106"/>
      <c r="D546" s="106"/>
      <c r="E546">
        <f t="shared" si="8"/>
        <v>543</v>
      </c>
      <c r="F546" t="e">
        <f ca="1">VLOOKUP($E546,Dold_sammanfattning!$A:$K,COLUMN(Dold_sammanfattning!$K:$K),0)</f>
        <v>#N/A</v>
      </c>
    </row>
    <row r="547" spans="1:6" x14ac:dyDescent="0.35">
      <c r="A547" s="106" t="str">
        <f ca="1">IF(IFERROR(VLOOKUP($E547,Dold_sammanfattning!$A:$J,COLUMN(Dold_sammanfattning!$B:$B),0),"")="","",VLOOKUP($E547,Dold_sammanfattning!$A:$J,COLUMN(Dold_sammanfattning!$B:$B),0))</f>
        <v/>
      </c>
      <c r="B547" s="106" t="str">
        <f ca="1">IF(IFERROR(VLOOKUP($E547,Dold_sammanfattning!$A:$J,COLUMN(Dold_sammanfattning!$C:$C),0),"")="","",VLOOKUP($E547,Dold_sammanfattning!$A:$J,COLUMN(Dold_sammanfattning!$C:$C),0))</f>
        <v/>
      </c>
      <c r="C547" s="106"/>
      <c r="D547" s="106"/>
      <c r="E547">
        <f t="shared" si="8"/>
        <v>544</v>
      </c>
      <c r="F547" t="e">
        <f ca="1">VLOOKUP($E547,Dold_sammanfattning!$A:$K,COLUMN(Dold_sammanfattning!$K:$K),0)</f>
        <v>#N/A</v>
      </c>
    </row>
    <row r="548" spans="1:6" x14ac:dyDescent="0.35">
      <c r="A548" s="106" t="str">
        <f ca="1">IF(IFERROR(VLOOKUP($E548,Dold_sammanfattning!$A:$J,COLUMN(Dold_sammanfattning!$B:$B),0),"")="","",VLOOKUP($E548,Dold_sammanfattning!$A:$J,COLUMN(Dold_sammanfattning!$B:$B),0))</f>
        <v/>
      </c>
      <c r="B548" s="106" t="str">
        <f ca="1">IF(IFERROR(VLOOKUP($E548,Dold_sammanfattning!$A:$J,COLUMN(Dold_sammanfattning!$C:$C),0),"")="","",VLOOKUP($E548,Dold_sammanfattning!$A:$J,COLUMN(Dold_sammanfattning!$C:$C),0))</f>
        <v/>
      </c>
      <c r="C548" s="106"/>
      <c r="D548" s="106"/>
      <c r="E548">
        <f t="shared" si="8"/>
        <v>545</v>
      </c>
      <c r="F548" t="e">
        <f ca="1">VLOOKUP($E548,Dold_sammanfattning!$A:$K,COLUMN(Dold_sammanfattning!$K:$K),0)</f>
        <v>#N/A</v>
      </c>
    </row>
    <row r="549" spans="1:6" x14ac:dyDescent="0.35">
      <c r="A549" s="106" t="str">
        <f ca="1">IF(IFERROR(VLOOKUP($E549,Dold_sammanfattning!$A:$J,COLUMN(Dold_sammanfattning!$B:$B),0),"")="","",VLOOKUP($E549,Dold_sammanfattning!$A:$J,COLUMN(Dold_sammanfattning!$B:$B),0))</f>
        <v/>
      </c>
      <c r="B549" s="106" t="str">
        <f ca="1">IF(IFERROR(VLOOKUP($E549,Dold_sammanfattning!$A:$J,COLUMN(Dold_sammanfattning!$C:$C),0),"")="","",VLOOKUP($E549,Dold_sammanfattning!$A:$J,COLUMN(Dold_sammanfattning!$C:$C),0))</f>
        <v/>
      </c>
      <c r="C549" s="106"/>
      <c r="D549" s="106"/>
      <c r="E549">
        <f t="shared" si="8"/>
        <v>546</v>
      </c>
      <c r="F549" t="e">
        <f ca="1">VLOOKUP($E549,Dold_sammanfattning!$A:$K,COLUMN(Dold_sammanfattning!$K:$K),0)</f>
        <v>#N/A</v>
      </c>
    </row>
    <row r="550" spans="1:6" x14ac:dyDescent="0.35">
      <c r="A550" s="106" t="str">
        <f ca="1">IF(IFERROR(VLOOKUP($E550,Dold_sammanfattning!$A:$J,COLUMN(Dold_sammanfattning!$B:$B),0),"")="","",VLOOKUP($E550,Dold_sammanfattning!$A:$J,COLUMN(Dold_sammanfattning!$B:$B),0))</f>
        <v/>
      </c>
      <c r="B550" s="106" t="str">
        <f ca="1">IF(IFERROR(VLOOKUP($E550,Dold_sammanfattning!$A:$J,COLUMN(Dold_sammanfattning!$C:$C),0),"")="","",VLOOKUP($E550,Dold_sammanfattning!$A:$J,COLUMN(Dold_sammanfattning!$C:$C),0))</f>
        <v/>
      </c>
      <c r="C550" s="106"/>
      <c r="D550" s="106"/>
      <c r="E550">
        <f t="shared" si="8"/>
        <v>547</v>
      </c>
      <c r="F550" t="e">
        <f ca="1">VLOOKUP($E550,Dold_sammanfattning!$A:$K,COLUMN(Dold_sammanfattning!$K:$K),0)</f>
        <v>#N/A</v>
      </c>
    </row>
    <row r="551" spans="1:6" x14ac:dyDescent="0.35">
      <c r="A551" s="106" t="str">
        <f ca="1">IF(IFERROR(VLOOKUP($E551,Dold_sammanfattning!$A:$J,COLUMN(Dold_sammanfattning!$B:$B),0),"")="","",VLOOKUP($E551,Dold_sammanfattning!$A:$J,COLUMN(Dold_sammanfattning!$B:$B),0))</f>
        <v/>
      </c>
      <c r="B551" s="106" t="str">
        <f ca="1">IF(IFERROR(VLOOKUP($E551,Dold_sammanfattning!$A:$J,COLUMN(Dold_sammanfattning!$C:$C),0),"")="","",VLOOKUP($E551,Dold_sammanfattning!$A:$J,COLUMN(Dold_sammanfattning!$C:$C),0))</f>
        <v/>
      </c>
      <c r="C551" s="106"/>
      <c r="D551" s="106"/>
      <c r="E551">
        <f t="shared" si="8"/>
        <v>548</v>
      </c>
      <c r="F551" t="e">
        <f ca="1">VLOOKUP($E551,Dold_sammanfattning!$A:$K,COLUMN(Dold_sammanfattning!$K:$K),0)</f>
        <v>#N/A</v>
      </c>
    </row>
    <row r="552" spans="1:6" x14ac:dyDescent="0.35">
      <c r="A552" s="106" t="str">
        <f ca="1">IF(IFERROR(VLOOKUP($E552,Dold_sammanfattning!$A:$J,COLUMN(Dold_sammanfattning!$B:$B),0),"")="","",VLOOKUP($E552,Dold_sammanfattning!$A:$J,COLUMN(Dold_sammanfattning!$B:$B),0))</f>
        <v/>
      </c>
      <c r="B552" s="106" t="str">
        <f ca="1">IF(IFERROR(VLOOKUP($E552,Dold_sammanfattning!$A:$J,COLUMN(Dold_sammanfattning!$C:$C),0),"")="","",VLOOKUP($E552,Dold_sammanfattning!$A:$J,COLUMN(Dold_sammanfattning!$C:$C),0))</f>
        <v/>
      </c>
      <c r="C552" s="106"/>
      <c r="D552" s="106"/>
      <c r="E552">
        <f t="shared" si="8"/>
        <v>549</v>
      </c>
      <c r="F552" t="e">
        <f ca="1">VLOOKUP($E552,Dold_sammanfattning!$A:$K,COLUMN(Dold_sammanfattning!$K:$K),0)</f>
        <v>#N/A</v>
      </c>
    </row>
    <row r="553" spans="1:6" x14ac:dyDescent="0.35">
      <c r="A553" s="106" t="str">
        <f ca="1">IF(IFERROR(VLOOKUP($E553,Dold_sammanfattning!$A:$J,COLUMN(Dold_sammanfattning!$B:$B),0),"")="","",VLOOKUP($E553,Dold_sammanfattning!$A:$J,COLUMN(Dold_sammanfattning!$B:$B),0))</f>
        <v/>
      </c>
      <c r="B553" s="106" t="str">
        <f ca="1">IF(IFERROR(VLOOKUP($E553,Dold_sammanfattning!$A:$J,COLUMN(Dold_sammanfattning!$C:$C),0),"")="","",VLOOKUP($E553,Dold_sammanfattning!$A:$J,COLUMN(Dold_sammanfattning!$C:$C),0))</f>
        <v/>
      </c>
      <c r="C553" s="106"/>
      <c r="D553" s="106"/>
      <c r="E553">
        <f t="shared" si="8"/>
        <v>550</v>
      </c>
      <c r="F553" t="e">
        <f ca="1">VLOOKUP($E553,Dold_sammanfattning!$A:$K,COLUMN(Dold_sammanfattning!$K:$K),0)</f>
        <v>#N/A</v>
      </c>
    </row>
    <row r="554" spans="1:6" x14ac:dyDescent="0.35">
      <c r="A554" s="106" t="str">
        <f ca="1">IF(IFERROR(VLOOKUP($E554,Dold_sammanfattning!$A:$J,COLUMN(Dold_sammanfattning!$B:$B),0),"")="","",VLOOKUP($E554,Dold_sammanfattning!$A:$J,COLUMN(Dold_sammanfattning!$B:$B),0))</f>
        <v/>
      </c>
      <c r="B554" s="106" t="str">
        <f ca="1">IF(IFERROR(VLOOKUP($E554,Dold_sammanfattning!$A:$J,COLUMN(Dold_sammanfattning!$C:$C),0),"")="","",VLOOKUP($E554,Dold_sammanfattning!$A:$J,COLUMN(Dold_sammanfattning!$C:$C),0))</f>
        <v/>
      </c>
      <c r="C554" s="106"/>
      <c r="D554" s="106"/>
      <c r="E554">
        <f t="shared" si="8"/>
        <v>551</v>
      </c>
      <c r="F554" t="e">
        <f ca="1">VLOOKUP($E554,Dold_sammanfattning!$A:$K,COLUMN(Dold_sammanfattning!$K:$K),0)</f>
        <v>#N/A</v>
      </c>
    </row>
    <row r="555" spans="1:6" x14ac:dyDescent="0.35">
      <c r="A555" s="106" t="str">
        <f ca="1">IF(IFERROR(VLOOKUP($E555,Dold_sammanfattning!$A:$J,COLUMN(Dold_sammanfattning!$B:$B),0),"")="","",VLOOKUP($E555,Dold_sammanfattning!$A:$J,COLUMN(Dold_sammanfattning!$B:$B),0))</f>
        <v/>
      </c>
      <c r="B555" s="106" t="str">
        <f ca="1">IF(IFERROR(VLOOKUP($E555,Dold_sammanfattning!$A:$J,COLUMN(Dold_sammanfattning!$C:$C),0),"")="","",VLOOKUP($E555,Dold_sammanfattning!$A:$J,COLUMN(Dold_sammanfattning!$C:$C),0))</f>
        <v/>
      </c>
      <c r="C555" s="106"/>
      <c r="D555" s="106"/>
      <c r="E555">
        <f t="shared" si="8"/>
        <v>552</v>
      </c>
      <c r="F555" t="e">
        <f ca="1">VLOOKUP($E555,Dold_sammanfattning!$A:$K,COLUMN(Dold_sammanfattning!$K:$K),0)</f>
        <v>#N/A</v>
      </c>
    </row>
    <row r="556" spans="1:6" x14ac:dyDescent="0.35">
      <c r="A556" s="106" t="str">
        <f ca="1">IF(IFERROR(VLOOKUP($E556,Dold_sammanfattning!$A:$J,COLUMN(Dold_sammanfattning!$B:$B),0),"")="","",VLOOKUP($E556,Dold_sammanfattning!$A:$J,COLUMN(Dold_sammanfattning!$B:$B),0))</f>
        <v/>
      </c>
      <c r="B556" s="106" t="str">
        <f ca="1">IF(IFERROR(VLOOKUP($E556,Dold_sammanfattning!$A:$J,COLUMN(Dold_sammanfattning!$C:$C),0),"")="","",VLOOKUP($E556,Dold_sammanfattning!$A:$J,COLUMN(Dold_sammanfattning!$C:$C),0))</f>
        <v/>
      </c>
      <c r="C556" s="106"/>
      <c r="D556" s="106"/>
      <c r="E556">
        <f t="shared" si="8"/>
        <v>553</v>
      </c>
      <c r="F556" t="e">
        <f ca="1">VLOOKUP($E556,Dold_sammanfattning!$A:$K,COLUMN(Dold_sammanfattning!$K:$K),0)</f>
        <v>#N/A</v>
      </c>
    </row>
    <row r="557" spans="1:6" x14ac:dyDescent="0.35">
      <c r="A557" s="106" t="str">
        <f ca="1">IF(IFERROR(VLOOKUP($E557,Dold_sammanfattning!$A:$J,COLUMN(Dold_sammanfattning!$B:$B),0),"")="","",VLOOKUP($E557,Dold_sammanfattning!$A:$J,COLUMN(Dold_sammanfattning!$B:$B),0))</f>
        <v/>
      </c>
      <c r="B557" s="106" t="str">
        <f ca="1">IF(IFERROR(VLOOKUP($E557,Dold_sammanfattning!$A:$J,COLUMN(Dold_sammanfattning!$C:$C),0),"")="","",VLOOKUP($E557,Dold_sammanfattning!$A:$J,COLUMN(Dold_sammanfattning!$C:$C),0))</f>
        <v/>
      </c>
      <c r="C557" s="106"/>
      <c r="D557" s="106"/>
      <c r="E557">
        <f t="shared" si="8"/>
        <v>554</v>
      </c>
      <c r="F557" t="e">
        <f ca="1">VLOOKUP($E557,Dold_sammanfattning!$A:$K,COLUMN(Dold_sammanfattning!$K:$K),0)</f>
        <v>#N/A</v>
      </c>
    </row>
    <row r="558" spans="1:6" x14ac:dyDescent="0.35">
      <c r="A558" s="106" t="str">
        <f ca="1">IF(IFERROR(VLOOKUP($E558,Dold_sammanfattning!$A:$J,COLUMN(Dold_sammanfattning!$B:$B),0),"")="","",VLOOKUP($E558,Dold_sammanfattning!$A:$J,COLUMN(Dold_sammanfattning!$B:$B),0))</f>
        <v/>
      </c>
      <c r="B558" s="106" t="str">
        <f ca="1">IF(IFERROR(VLOOKUP($E558,Dold_sammanfattning!$A:$J,COLUMN(Dold_sammanfattning!$C:$C),0),"")="","",VLOOKUP($E558,Dold_sammanfattning!$A:$J,COLUMN(Dold_sammanfattning!$C:$C),0))</f>
        <v/>
      </c>
      <c r="C558" s="106"/>
      <c r="D558" s="106"/>
      <c r="E558">
        <f t="shared" si="8"/>
        <v>555</v>
      </c>
      <c r="F558" t="e">
        <f ca="1">VLOOKUP($E558,Dold_sammanfattning!$A:$K,COLUMN(Dold_sammanfattning!$K:$K),0)</f>
        <v>#N/A</v>
      </c>
    </row>
    <row r="559" spans="1:6" x14ac:dyDescent="0.35">
      <c r="A559" s="106" t="str">
        <f ca="1">IF(IFERROR(VLOOKUP($E559,Dold_sammanfattning!$A:$J,COLUMN(Dold_sammanfattning!$B:$B),0),"")="","",VLOOKUP($E559,Dold_sammanfattning!$A:$J,COLUMN(Dold_sammanfattning!$B:$B),0))</f>
        <v/>
      </c>
      <c r="B559" s="106" t="str">
        <f ca="1">IF(IFERROR(VLOOKUP($E559,Dold_sammanfattning!$A:$J,COLUMN(Dold_sammanfattning!$C:$C),0),"")="","",VLOOKUP($E559,Dold_sammanfattning!$A:$J,COLUMN(Dold_sammanfattning!$C:$C),0))</f>
        <v/>
      </c>
      <c r="C559" s="106"/>
      <c r="D559" s="106"/>
      <c r="E559">
        <f t="shared" si="8"/>
        <v>556</v>
      </c>
      <c r="F559" t="e">
        <f ca="1">VLOOKUP($E559,Dold_sammanfattning!$A:$K,COLUMN(Dold_sammanfattning!$K:$K),0)</f>
        <v>#N/A</v>
      </c>
    </row>
    <row r="560" spans="1:6" x14ac:dyDescent="0.35">
      <c r="A560" s="106" t="str">
        <f ca="1">IF(IFERROR(VLOOKUP($E560,Dold_sammanfattning!$A:$J,COLUMN(Dold_sammanfattning!$B:$B),0),"")="","",VLOOKUP($E560,Dold_sammanfattning!$A:$J,COLUMN(Dold_sammanfattning!$B:$B),0))</f>
        <v/>
      </c>
      <c r="B560" s="106" t="str">
        <f ca="1">IF(IFERROR(VLOOKUP($E560,Dold_sammanfattning!$A:$J,COLUMN(Dold_sammanfattning!$C:$C),0),"")="","",VLOOKUP($E560,Dold_sammanfattning!$A:$J,COLUMN(Dold_sammanfattning!$C:$C),0))</f>
        <v/>
      </c>
      <c r="C560" s="106"/>
      <c r="D560" s="106"/>
      <c r="E560">
        <f t="shared" si="8"/>
        <v>557</v>
      </c>
      <c r="F560" t="e">
        <f ca="1">VLOOKUP($E560,Dold_sammanfattning!$A:$K,COLUMN(Dold_sammanfattning!$K:$K),0)</f>
        <v>#N/A</v>
      </c>
    </row>
    <row r="561" spans="1:6" x14ac:dyDescent="0.35">
      <c r="A561" s="106" t="str">
        <f ca="1">IF(IFERROR(VLOOKUP($E561,Dold_sammanfattning!$A:$J,COLUMN(Dold_sammanfattning!$B:$B),0),"")="","",VLOOKUP($E561,Dold_sammanfattning!$A:$J,COLUMN(Dold_sammanfattning!$B:$B),0))</f>
        <v/>
      </c>
      <c r="B561" s="106" t="str">
        <f ca="1">IF(IFERROR(VLOOKUP($E561,Dold_sammanfattning!$A:$J,COLUMN(Dold_sammanfattning!$C:$C),0),"")="","",VLOOKUP($E561,Dold_sammanfattning!$A:$J,COLUMN(Dold_sammanfattning!$C:$C),0))</f>
        <v/>
      </c>
      <c r="C561" s="106"/>
      <c r="D561" s="106"/>
      <c r="E561">
        <f t="shared" si="8"/>
        <v>558</v>
      </c>
      <c r="F561" t="e">
        <f ca="1">VLOOKUP($E561,Dold_sammanfattning!$A:$K,COLUMN(Dold_sammanfattning!$K:$K),0)</f>
        <v>#N/A</v>
      </c>
    </row>
    <row r="562" spans="1:6" x14ac:dyDescent="0.35">
      <c r="A562" s="106" t="str">
        <f ca="1">IF(IFERROR(VLOOKUP($E562,Dold_sammanfattning!$A:$J,COLUMN(Dold_sammanfattning!$B:$B),0),"")="","",VLOOKUP($E562,Dold_sammanfattning!$A:$J,COLUMN(Dold_sammanfattning!$B:$B),0))</f>
        <v/>
      </c>
      <c r="B562" s="106" t="str">
        <f ca="1">IF(IFERROR(VLOOKUP($E562,Dold_sammanfattning!$A:$J,COLUMN(Dold_sammanfattning!$C:$C),0),"")="","",VLOOKUP($E562,Dold_sammanfattning!$A:$J,COLUMN(Dold_sammanfattning!$C:$C),0))</f>
        <v/>
      </c>
      <c r="C562" s="106"/>
      <c r="D562" s="106"/>
      <c r="E562">
        <f t="shared" si="8"/>
        <v>559</v>
      </c>
      <c r="F562" t="e">
        <f ca="1">VLOOKUP($E562,Dold_sammanfattning!$A:$K,COLUMN(Dold_sammanfattning!$K:$K),0)</f>
        <v>#N/A</v>
      </c>
    </row>
    <row r="563" spans="1:6" x14ac:dyDescent="0.35">
      <c r="A563" s="106" t="str">
        <f ca="1">IF(IFERROR(VLOOKUP($E563,Dold_sammanfattning!$A:$J,COLUMN(Dold_sammanfattning!$B:$B),0),"")="","",VLOOKUP($E563,Dold_sammanfattning!$A:$J,COLUMN(Dold_sammanfattning!$B:$B),0))</f>
        <v/>
      </c>
      <c r="B563" s="106" t="str">
        <f ca="1">IF(IFERROR(VLOOKUP($E563,Dold_sammanfattning!$A:$J,COLUMN(Dold_sammanfattning!$C:$C),0),"")="","",VLOOKUP($E563,Dold_sammanfattning!$A:$J,COLUMN(Dold_sammanfattning!$C:$C),0))</f>
        <v/>
      </c>
      <c r="C563" s="106"/>
      <c r="D563" s="106"/>
      <c r="E563">
        <f t="shared" si="8"/>
        <v>560</v>
      </c>
      <c r="F563" t="e">
        <f ca="1">VLOOKUP($E563,Dold_sammanfattning!$A:$K,COLUMN(Dold_sammanfattning!$K:$K),0)</f>
        <v>#N/A</v>
      </c>
    </row>
    <row r="564" spans="1:6" x14ac:dyDescent="0.35">
      <c r="A564" s="106" t="str">
        <f ca="1">IF(IFERROR(VLOOKUP($E564,Dold_sammanfattning!$A:$J,COLUMN(Dold_sammanfattning!$B:$B),0),"")="","",VLOOKUP($E564,Dold_sammanfattning!$A:$J,COLUMN(Dold_sammanfattning!$B:$B),0))</f>
        <v/>
      </c>
      <c r="B564" s="106" t="str">
        <f ca="1">IF(IFERROR(VLOOKUP($E564,Dold_sammanfattning!$A:$J,COLUMN(Dold_sammanfattning!$C:$C),0),"")="","",VLOOKUP($E564,Dold_sammanfattning!$A:$J,COLUMN(Dold_sammanfattning!$C:$C),0))</f>
        <v/>
      </c>
      <c r="C564" s="106"/>
      <c r="D564" s="106"/>
      <c r="E564">
        <f t="shared" si="8"/>
        <v>561</v>
      </c>
      <c r="F564" t="e">
        <f ca="1">VLOOKUP($E564,Dold_sammanfattning!$A:$K,COLUMN(Dold_sammanfattning!$K:$K),0)</f>
        <v>#N/A</v>
      </c>
    </row>
    <row r="565" spans="1:6" x14ac:dyDescent="0.35">
      <c r="A565" s="106" t="str">
        <f ca="1">IF(IFERROR(VLOOKUP($E565,Dold_sammanfattning!$A:$J,COLUMN(Dold_sammanfattning!$B:$B),0),"")="","",VLOOKUP($E565,Dold_sammanfattning!$A:$J,COLUMN(Dold_sammanfattning!$B:$B),0))</f>
        <v/>
      </c>
      <c r="B565" s="106" t="str">
        <f ca="1">IF(IFERROR(VLOOKUP($E565,Dold_sammanfattning!$A:$J,COLUMN(Dold_sammanfattning!$C:$C),0),"")="","",VLOOKUP($E565,Dold_sammanfattning!$A:$J,COLUMN(Dold_sammanfattning!$C:$C),0))</f>
        <v/>
      </c>
      <c r="C565" s="106"/>
      <c r="D565" s="106"/>
      <c r="E565">
        <f t="shared" si="8"/>
        <v>562</v>
      </c>
      <c r="F565" t="e">
        <f ca="1">VLOOKUP($E565,Dold_sammanfattning!$A:$K,COLUMN(Dold_sammanfattning!$K:$K),0)</f>
        <v>#N/A</v>
      </c>
    </row>
    <row r="566" spans="1:6" x14ac:dyDescent="0.35">
      <c r="A566" s="106" t="str">
        <f ca="1">IF(IFERROR(VLOOKUP($E566,Dold_sammanfattning!$A:$J,COLUMN(Dold_sammanfattning!$B:$B),0),"")="","",VLOOKUP($E566,Dold_sammanfattning!$A:$J,COLUMN(Dold_sammanfattning!$B:$B),0))</f>
        <v/>
      </c>
      <c r="B566" s="106" t="str">
        <f ca="1">IF(IFERROR(VLOOKUP($E566,Dold_sammanfattning!$A:$J,COLUMN(Dold_sammanfattning!$C:$C),0),"")="","",VLOOKUP($E566,Dold_sammanfattning!$A:$J,COLUMN(Dold_sammanfattning!$C:$C),0))</f>
        <v/>
      </c>
      <c r="C566" s="106"/>
      <c r="D566" s="106"/>
      <c r="E566">
        <f t="shared" si="8"/>
        <v>563</v>
      </c>
      <c r="F566" t="e">
        <f ca="1">VLOOKUP($E566,Dold_sammanfattning!$A:$K,COLUMN(Dold_sammanfattning!$K:$K),0)</f>
        <v>#N/A</v>
      </c>
    </row>
    <row r="567" spans="1:6" x14ac:dyDescent="0.35">
      <c r="A567" s="106" t="str">
        <f ca="1">IF(IFERROR(VLOOKUP($E567,Dold_sammanfattning!$A:$J,COLUMN(Dold_sammanfattning!$B:$B),0),"")="","",VLOOKUP($E567,Dold_sammanfattning!$A:$J,COLUMN(Dold_sammanfattning!$B:$B),0))</f>
        <v/>
      </c>
      <c r="B567" s="106" t="str">
        <f ca="1">IF(IFERROR(VLOOKUP($E567,Dold_sammanfattning!$A:$J,COLUMN(Dold_sammanfattning!$C:$C),0),"")="","",VLOOKUP($E567,Dold_sammanfattning!$A:$J,COLUMN(Dold_sammanfattning!$C:$C),0))</f>
        <v/>
      </c>
      <c r="C567" s="106"/>
      <c r="D567" s="106"/>
      <c r="E567">
        <f t="shared" si="8"/>
        <v>564</v>
      </c>
      <c r="F567" t="e">
        <f ca="1">VLOOKUP($E567,Dold_sammanfattning!$A:$K,COLUMN(Dold_sammanfattning!$K:$K),0)</f>
        <v>#N/A</v>
      </c>
    </row>
    <row r="568" spans="1:6" x14ac:dyDescent="0.35">
      <c r="A568" s="106" t="str">
        <f ca="1">IF(IFERROR(VLOOKUP($E568,Dold_sammanfattning!$A:$J,COLUMN(Dold_sammanfattning!$B:$B),0),"")="","",VLOOKUP($E568,Dold_sammanfattning!$A:$J,COLUMN(Dold_sammanfattning!$B:$B),0))</f>
        <v/>
      </c>
      <c r="B568" s="106" t="str">
        <f ca="1">IF(IFERROR(VLOOKUP($E568,Dold_sammanfattning!$A:$J,COLUMN(Dold_sammanfattning!$C:$C),0),"")="","",VLOOKUP($E568,Dold_sammanfattning!$A:$J,COLUMN(Dold_sammanfattning!$C:$C),0))</f>
        <v/>
      </c>
      <c r="C568" s="106"/>
      <c r="D568" s="106"/>
      <c r="E568">
        <f t="shared" si="8"/>
        <v>565</v>
      </c>
      <c r="F568" t="e">
        <f ca="1">VLOOKUP($E568,Dold_sammanfattning!$A:$K,COLUMN(Dold_sammanfattning!$K:$K),0)</f>
        <v>#N/A</v>
      </c>
    </row>
    <row r="569" spans="1:6" x14ac:dyDescent="0.35">
      <c r="A569" s="106" t="str">
        <f ca="1">IF(IFERROR(VLOOKUP($E569,Dold_sammanfattning!$A:$J,COLUMN(Dold_sammanfattning!$B:$B),0),"")="","",VLOOKUP($E569,Dold_sammanfattning!$A:$J,COLUMN(Dold_sammanfattning!$B:$B),0))</f>
        <v/>
      </c>
      <c r="B569" s="106" t="str">
        <f ca="1">IF(IFERROR(VLOOKUP($E569,Dold_sammanfattning!$A:$J,COLUMN(Dold_sammanfattning!$C:$C),0),"")="","",VLOOKUP($E569,Dold_sammanfattning!$A:$J,COLUMN(Dold_sammanfattning!$C:$C),0))</f>
        <v/>
      </c>
      <c r="C569" s="106"/>
      <c r="D569" s="106"/>
      <c r="E569">
        <f t="shared" si="8"/>
        <v>566</v>
      </c>
      <c r="F569" t="e">
        <f ca="1">VLOOKUP($E569,Dold_sammanfattning!$A:$K,COLUMN(Dold_sammanfattning!$K:$K),0)</f>
        <v>#N/A</v>
      </c>
    </row>
    <row r="570" spans="1:6" x14ac:dyDescent="0.35">
      <c r="A570" s="106" t="str">
        <f ca="1">IF(IFERROR(VLOOKUP($E570,Dold_sammanfattning!$A:$J,COLUMN(Dold_sammanfattning!$B:$B),0),"")="","",VLOOKUP($E570,Dold_sammanfattning!$A:$J,COLUMN(Dold_sammanfattning!$B:$B),0))</f>
        <v/>
      </c>
      <c r="B570" s="106" t="str">
        <f ca="1">IF(IFERROR(VLOOKUP($E570,Dold_sammanfattning!$A:$J,COLUMN(Dold_sammanfattning!$C:$C),0),"")="","",VLOOKUP($E570,Dold_sammanfattning!$A:$J,COLUMN(Dold_sammanfattning!$C:$C),0))</f>
        <v/>
      </c>
      <c r="C570" s="106"/>
      <c r="D570" s="106"/>
      <c r="E570">
        <f t="shared" si="8"/>
        <v>567</v>
      </c>
      <c r="F570" t="e">
        <f ca="1">VLOOKUP($E570,Dold_sammanfattning!$A:$K,COLUMN(Dold_sammanfattning!$K:$K),0)</f>
        <v>#N/A</v>
      </c>
    </row>
    <row r="571" spans="1:6" x14ac:dyDescent="0.35">
      <c r="A571" s="106" t="str">
        <f ca="1">IF(IFERROR(VLOOKUP($E571,Dold_sammanfattning!$A:$J,COLUMN(Dold_sammanfattning!$B:$B),0),"")="","",VLOOKUP($E571,Dold_sammanfattning!$A:$J,COLUMN(Dold_sammanfattning!$B:$B),0))</f>
        <v/>
      </c>
      <c r="B571" s="106" t="str">
        <f ca="1">IF(IFERROR(VLOOKUP($E571,Dold_sammanfattning!$A:$J,COLUMN(Dold_sammanfattning!$C:$C),0),"")="","",VLOOKUP($E571,Dold_sammanfattning!$A:$J,COLUMN(Dold_sammanfattning!$C:$C),0))</f>
        <v/>
      </c>
      <c r="C571" s="106"/>
      <c r="D571" s="106"/>
      <c r="E571">
        <f t="shared" si="8"/>
        <v>568</v>
      </c>
      <c r="F571" t="e">
        <f ca="1">VLOOKUP($E571,Dold_sammanfattning!$A:$K,COLUMN(Dold_sammanfattning!$K:$K),0)</f>
        <v>#N/A</v>
      </c>
    </row>
    <row r="572" spans="1:6" x14ac:dyDescent="0.35">
      <c r="A572" s="106" t="str">
        <f ca="1">IF(IFERROR(VLOOKUP($E572,Dold_sammanfattning!$A:$J,COLUMN(Dold_sammanfattning!$B:$B),0),"")="","",VLOOKUP($E572,Dold_sammanfattning!$A:$J,COLUMN(Dold_sammanfattning!$B:$B),0))</f>
        <v/>
      </c>
      <c r="B572" s="106" t="str">
        <f ca="1">IF(IFERROR(VLOOKUP($E572,Dold_sammanfattning!$A:$J,COLUMN(Dold_sammanfattning!$C:$C),0),"")="","",VLOOKUP($E572,Dold_sammanfattning!$A:$J,COLUMN(Dold_sammanfattning!$C:$C),0))</f>
        <v/>
      </c>
      <c r="C572" s="106"/>
      <c r="D572" s="106"/>
      <c r="E572">
        <f t="shared" si="8"/>
        <v>569</v>
      </c>
      <c r="F572" t="e">
        <f ca="1">VLOOKUP($E572,Dold_sammanfattning!$A:$K,COLUMN(Dold_sammanfattning!$K:$K),0)</f>
        <v>#N/A</v>
      </c>
    </row>
    <row r="573" spans="1:6" x14ac:dyDescent="0.35">
      <c r="A573" s="106" t="str">
        <f ca="1">IF(IFERROR(VLOOKUP($E573,Dold_sammanfattning!$A:$J,COLUMN(Dold_sammanfattning!$B:$B),0),"")="","",VLOOKUP($E573,Dold_sammanfattning!$A:$J,COLUMN(Dold_sammanfattning!$B:$B),0))</f>
        <v/>
      </c>
      <c r="B573" s="106" t="str">
        <f ca="1">IF(IFERROR(VLOOKUP($E573,Dold_sammanfattning!$A:$J,COLUMN(Dold_sammanfattning!$C:$C),0),"")="","",VLOOKUP($E573,Dold_sammanfattning!$A:$J,COLUMN(Dold_sammanfattning!$C:$C),0))</f>
        <v/>
      </c>
      <c r="C573" s="106"/>
      <c r="D573" s="106"/>
      <c r="E573">
        <f t="shared" si="8"/>
        <v>570</v>
      </c>
      <c r="F573" t="e">
        <f ca="1">VLOOKUP($E573,Dold_sammanfattning!$A:$K,COLUMN(Dold_sammanfattning!$K:$K),0)</f>
        <v>#N/A</v>
      </c>
    </row>
    <row r="574" spans="1:6" x14ac:dyDescent="0.35">
      <c r="A574" s="106" t="str">
        <f ca="1">IF(IFERROR(VLOOKUP($E574,Dold_sammanfattning!$A:$J,COLUMN(Dold_sammanfattning!$B:$B),0),"")="","",VLOOKUP($E574,Dold_sammanfattning!$A:$J,COLUMN(Dold_sammanfattning!$B:$B),0))</f>
        <v/>
      </c>
      <c r="B574" s="106" t="str">
        <f ca="1">IF(IFERROR(VLOOKUP($E574,Dold_sammanfattning!$A:$J,COLUMN(Dold_sammanfattning!$C:$C),0),"")="","",VLOOKUP($E574,Dold_sammanfattning!$A:$J,COLUMN(Dold_sammanfattning!$C:$C),0))</f>
        <v/>
      </c>
      <c r="C574" s="106"/>
      <c r="D574" s="106"/>
      <c r="E574">
        <f t="shared" si="8"/>
        <v>571</v>
      </c>
      <c r="F574" t="e">
        <f ca="1">VLOOKUP($E574,Dold_sammanfattning!$A:$K,COLUMN(Dold_sammanfattning!$K:$K),0)</f>
        <v>#N/A</v>
      </c>
    </row>
    <row r="575" spans="1:6" x14ac:dyDescent="0.35">
      <c r="A575" s="106" t="str">
        <f ca="1">IF(IFERROR(VLOOKUP($E575,Dold_sammanfattning!$A:$J,COLUMN(Dold_sammanfattning!$B:$B),0),"")="","",VLOOKUP($E575,Dold_sammanfattning!$A:$J,COLUMN(Dold_sammanfattning!$B:$B),0))</f>
        <v/>
      </c>
      <c r="B575" s="106" t="str">
        <f ca="1">IF(IFERROR(VLOOKUP($E575,Dold_sammanfattning!$A:$J,COLUMN(Dold_sammanfattning!$C:$C),0),"")="","",VLOOKUP($E575,Dold_sammanfattning!$A:$J,COLUMN(Dold_sammanfattning!$C:$C),0))</f>
        <v/>
      </c>
      <c r="C575" s="106"/>
      <c r="D575" s="106"/>
      <c r="E575">
        <f t="shared" si="8"/>
        <v>572</v>
      </c>
      <c r="F575" t="e">
        <f ca="1">VLOOKUP($E575,Dold_sammanfattning!$A:$K,COLUMN(Dold_sammanfattning!$K:$K),0)</f>
        <v>#N/A</v>
      </c>
    </row>
    <row r="576" spans="1:6" x14ac:dyDescent="0.35">
      <c r="A576" s="106" t="str">
        <f ca="1">IF(IFERROR(VLOOKUP($E576,Dold_sammanfattning!$A:$J,COLUMN(Dold_sammanfattning!$B:$B),0),"")="","",VLOOKUP($E576,Dold_sammanfattning!$A:$J,COLUMN(Dold_sammanfattning!$B:$B),0))</f>
        <v/>
      </c>
      <c r="B576" s="106" t="str">
        <f ca="1">IF(IFERROR(VLOOKUP($E576,Dold_sammanfattning!$A:$J,COLUMN(Dold_sammanfattning!$C:$C),0),"")="","",VLOOKUP($E576,Dold_sammanfattning!$A:$J,COLUMN(Dold_sammanfattning!$C:$C),0))</f>
        <v/>
      </c>
      <c r="C576" s="106"/>
      <c r="D576" s="106"/>
      <c r="E576">
        <f t="shared" si="8"/>
        <v>573</v>
      </c>
      <c r="F576" t="e">
        <f ca="1">VLOOKUP($E576,Dold_sammanfattning!$A:$K,COLUMN(Dold_sammanfattning!$K:$K),0)</f>
        <v>#N/A</v>
      </c>
    </row>
    <row r="577" spans="1:6" x14ac:dyDescent="0.35">
      <c r="A577" s="106" t="str">
        <f ca="1">IF(IFERROR(VLOOKUP($E577,Dold_sammanfattning!$A:$J,COLUMN(Dold_sammanfattning!$B:$B),0),"")="","",VLOOKUP($E577,Dold_sammanfattning!$A:$J,COLUMN(Dold_sammanfattning!$B:$B),0))</f>
        <v/>
      </c>
      <c r="B577" s="106" t="str">
        <f ca="1">IF(IFERROR(VLOOKUP($E577,Dold_sammanfattning!$A:$J,COLUMN(Dold_sammanfattning!$C:$C),0),"")="","",VLOOKUP($E577,Dold_sammanfattning!$A:$J,COLUMN(Dold_sammanfattning!$C:$C),0))</f>
        <v/>
      </c>
      <c r="C577" s="106"/>
      <c r="D577" s="106"/>
      <c r="E577">
        <f t="shared" si="8"/>
        <v>574</v>
      </c>
      <c r="F577" t="e">
        <f ca="1">VLOOKUP($E577,Dold_sammanfattning!$A:$K,COLUMN(Dold_sammanfattning!$K:$K),0)</f>
        <v>#N/A</v>
      </c>
    </row>
    <row r="578" spans="1:6" x14ac:dyDescent="0.35">
      <c r="A578" s="106" t="str">
        <f ca="1">IF(IFERROR(VLOOKUP($E578,Dold_sammanfattning!$A:$J,COLUMN(Dold_sammanfattning!$B:$B),0),"")="","",VLOOKUP($E578,Dold_sammanfattning!$A:$J,COLUMN(Dold_sammanfattning!$B:$B),0))</f>
        <v/>
      </c>
      <c r="B578" s="106" t="str">
        <f ca="1">IF(IFERROR(VLOOKUP($E578,Dold_sammanfattning!$A:$J,COLUMN(Dold_sammanfattning!$C:$C),0),"")="","",VLOOKUP($E578,Dold_sammanfattning!$A:$J,COLUMN(Dold_sammanfattning!$C:$C),0))</f>
        <v/>
      </c>
      <c r="C578" s="106"/>
      <c r="D578" s="106"/>
      <c r="E578">
        <f t="shared" si="8"/>
        <v>575</v>
      </c>
      <c r="F578" t="e">
        <f ca="1">VLOOKUP($E578,Dold_sammanfattning!$A:$K,COLUMN(Dold_sammanfattning!$K:$K),0)</f>
        <v>#N/A</v>
      </c>
    </row>
    <row r="579" spans="1:6" x14ac:dyDescent="0.35">
      <c r="A579" s="106" t="str">
        <f ca="1">IF(IFERROR(VLOOKUP($E579,Dold_sammanfattning!$A:$J,COLUMN(Dold_sammanfattning!$B:$B),0),"")="","",VLOOKUP($E579,Dold_sammanfattning!$A:$J,COLUMN(Dold_sammanfattning!$B:$B),0))</f>
        <v/>
      </c>
      <c r="B579" s="106" t="str">
        <f ca="1">IF(IFERROR(VLOOKUP($E579,Dold_sammanfattning!$A:$J,COLUMN(Dold_sammanfattning!$C:$C),0),"")="","",VLOOKUP($E579,Dold_sammanfattning!$A:$J,COLUMN(Dold_sammanfattning!$C:$C),0))</f>
        <v/>
      </c>
      <c r="C579" s="106"/>
      <c r="D579" s="106"/>
      <c r="E579">
        <f t="shared" si="8"/>
        <v>576</v>
      </c>
      <c r="F579" t="e">
        <f ca="1">VLOOKUP($E579,Dold_sammanfattning!$A:$K,COLUMN(Dold_sammanfattning!$K:$K),0)</f>
        <v>#N/A</v>
      </c>
    </row>
    <row r="580" spans="1:6" x14ac:dyDescent="0.35">
      <c r="A580" s="106" t="str">
        <f ca="1">IF(IFERROR(VLOOKUP($E580,Dold_sammanfattning!$A:$J,COLUMN(Dold_sammanfattning!$B:$B),0),"")="","",VLOOKUP($E580,Dold_sammanfattning!$A:$J,COLUMN(Dold_sammanfattning!$B:$B),0))</f>
        <v/>
      </c>
      <c r="B580" s="106" t="str">
        <f ca="1">IF(IFERROR(VLOOKUP($E580,Dold_sammanfattning!$A:$J,COLUMN(Dold_sammanfattning!$C:$C),0),"")="","",VLOOKUP($E580,Dold_sammanfattning!$A:$J,COLUMN(Dold_sammanfattning!$C:$C),0))</f>
        <v/>
      </c>
      <c r="C580" s="106"/>
      <c r="D580" s="106"/>
      <c r="E580">
        <f t="shared" si="8"/>
        <v>577</v>
      </c>
      <c r="F580" t="e">
        <f ca="1">VLOOKUP($E580,Dold_sammanfattning!$A:$K,COLUMN(Dold_sammanfattning!$K:$K),0)</f>
        <v>#N/A</v>
      </c>
    </row>
    <row r="581" spans="1:6" x14ac:dyDescent="0.35">
      <c r="A581" s="106" t="str">
        <f ca="1">IF(IFERROR(VLOOKUP($E581,Dold_sammanfattning!$A:$J,COLUMN(Dold_sammanfattning!$B:$B),0),"")="","",VLOOKUP($E581,Dold_sammanfattning!$A:$J,COLUMN(Dold_sammanfattning!$B:$B),0))</f>
        <v/>
      </c>
      <c r="B581" s="106" t="str">
        <f ca="1">IF(IFERROR(VLOOKUP($E581,Dold_sammanfattning!$A:$J,COLUMN(Dold_sammanfattning!$C:$C),0),"")="","",VLOOKUP($E581,Dold_sammanfattning!$A:$J,COLUMN(Dold_sammanfattning!$C:$C),0))</f>
        <v/>
      </c>
      <c r="C581" s="106"/>
      <c r="D581" s="106"/>
      <c r="E581">
        <f t="shared" si="8"/>
        <v>578</v>
      </c>
      <c r="F581" t="e">
        <f ca="1">VLOOKUP($E581,Dold_sammanfattning!$A:$K,COLUMN(Dold_sammanfattning!$K:$K),0)</f>
        <v>#N/A</v>
      </c>
    </row>
    <row r="582" spans="1:6" x14ac:dyDescent="0.35">
      <c r="A582" s="106" t="str">
        <f ca="1">IF(IFERROR(VLOOKUP($E582,Dold_sammanfattning!$A:$J,COLUMN(Dold_sammanfattning!$B:$B),0),"")="","",VLOOKUP($E582,Dold_sammanfattning!$A:$J,COLUMN(Dold_sammanfattning!$B:$B),0))</f>
        <v/>
      </c>
      <c r="B582" s="106" t="str">
        <f ca="1">IF(IFERROR(VLOOKUP($E582,Dold_sammanfattning!$A:$J,COLUMN(Dold_sammanfattning!$C:$C),0),"")="","",VLOOKUP($E582,Dold_sammanfattning!$A:$J,COLUMN(Dold_sammanfattning!$C:$C),0))</f>
        <v/>
      </c>
      <c r="C582" s="106"/>
      <c r="D582" s="106"/>
      <c r="E582">
        <f t="shared" ref="E582:E645" si="9">E581+1</f>
        <v>579</v>
      </c>
      <c r="F582" t="e">
        <f ca="1">VLOOKUP($E582,Dold_sammanfattning!$A:$K,COLUMN(Dold_sammanfattning!$K:$K),0)</f>
        <v>#N/A</v>
      </c>
    </row>
    <row r="583" spans="1:6" x14ac:dyDescent="0.35">
      <c r="A583" s="106" t="str">
        <f ca="1">IF(IFERROR(VLOOKUP($E583,Dold_sammanfattning!$A:$J,COLUMN(Dold_sammanfattning!$B:$B),0),"")="","",VLOOKUP($E583,Dold_sammanfattning!$A:$J,COLUMN(Dold_sammanfattning!$B:$B),0))</f>
        <v/>
      </c>
      <c r="B583" s="106" t="str">
        <f ca="1">IF(IFERROR(VLOOKUP($E583,Dold_sammanfattning!$A:$J,COLUMN(Dold_sammanfattning!$C:$C),0),"")="","",VLOOKUP($E583,Dold_sammanfattning!$A:$J,COLUMN(Dold_sammanfattning!$C:$C),0))</f>
        <v/>
      </c>
      <c r="C583" s="106"/>
      <c r="D583" s="106"/>
      <c r="E583">
        <f t="shared" si="9"/>
        <v>580</v>
      </c>
      <c r="F583" t="e">
        <f ca="1">VLOOKUP($E583,Dold_sammanfattning!$A:$K,COLUMN(Dold_sammanfattning!$K:$K),0)</f>
        <v>#N/A</v>
      </c>
    </row>
    <row r="584" spans="1:6" x14ac:dyDescent="0.35">
      <c r="A584" s="106" t="str">
        <f ca="1">IF(IFERROR(VLOOKUP($E584,Dold_sammanfattning!$A:$J,COLUMN(Dold_sammanfattning!$B:$B),0),"")="","",VLOOKUP($E584,Dold_sammanfattning!$A:$J,COLUMN(Dold_sammanfattning!$B:$B),0))</f>
        <v/>
      </c>
      <c r="B584" s="106" t="str">
        <f ca="1">IF(IFERROR(VLOOKUP($E584,Dold_sammanfattning!$A:$J,COLUMN(Dold_sammanfattning!$C:$C),0),"")="","",VLOOKUP($E584,Dold_sammanfattning!$A:$J,COLUMN(Dold_sammanfattning!$C:$C),0))</f>
        <v/>
      </c>
      <c r="C584" s="106"/>
      <c r="D584" s="106"/>
      <c r="E584">
        <f t="shared" si="9"/>
        <v>581</v>
      </c>
      <c r="F584" t="e">
        <f ca="1">VLOOKUP($E584,Dold_sammanfattning!$A:$K,COLUMN(Dold_sammanfattning!$K:$K),0)</f>
        <v>#N/A</v>
      </c>
    </row>
    <row r="585" spans="1:6" x14ac:dyDescent="0.35">
      <c r="A585" s="106" t="str">
        <f ca="1">IF(IFERROR(VLOOKUP($E585,Dold_sammanfattning!$A:$J,COLUMN(Dold_sammanfattning!$B:$B),0),"")="","",VLOOKUP($E585,Dold_sammanfattning!$A:$J,COLUMN(Dold_sammanfattning!$B:$B),0))</f>
        <v/>
      </c>
      <c r="B585" s="106" t="str">
        <f ca="1">IF(IFERROR(VLOOKUP($E585,Dold_sammanfattning!$A:$J,COLUMN(Dold_sammanfattning!$C:$C),0),"")="","",VLOOKUP($E585,Dold_sammanfattning!$A:$J,COLUMN(Dold_sammanfattning!$C:$C),0))</f>
        <v/>
      </c>
      <c r="C585" s="106"/>
      <c r="D585" s="106"/>
      <c r="E585">
        <f t="shared" si="9"/>
        <v>582</v>
      </c>
      <c r="F585" t="e">
        <f ca="1">VLOOKUP($E585,Dold_sammanfattning!$A:$K,COLUMN(Dold_sammanfattning!$K:$K),0)</f>
        <v>#N/A</v>
      </c>
    </row>
    <row r="586" spans="1:6" x14ac:dyDescent="0.35">
      <c r="A586" s="106" t="str">
        <f ca="1">IF(IFERROR(VLOOKUP($E586,Dold_sammanfattning!$A:$J,COLUMN(Dold_sammanfattning!$B:$B),0),"")="","",VLOOKUP($E586,Dold_sammanfattning!$A:$J,COLUMN(Dold_sammanfattning!$B:$B),0))</f>
        <v/>
      </c>
      <c r="B586" s="106" t="str">
        <f ca="1">IF(IFERROR(VLOOKUP($E586,Dold_sammanfattning!$A:$J,COLUMN(Dold_sammanfattning!$C:$C),0),"")="","",VLOOKUP($E586,Dold_sammanfattning!$A:$J,COLUMN(Dold_sammanfattning!$C:$C),0))</f>
        <v/>
      </c>
      <c r="C586" s="106"/>
      <c r="D586" s="106"/>
      <c r="E586">
        <f t="shared" si="9"/>
        <v>583</v>
      </c>
      <c r="F586" t="e">
        <f ca="1">VLOOKUP($E586,Dold_sammanfattning!$A:$K,COLUMN(Dold_sammanfattning!$K:$K),0)</f>
        <v>#N/A</v>
      </c>
    </row>
    <row r="587" spans="1:6" x14ac:dyDescent="0.35">
      <c r="A587" s="106" t="str">
        <f ca="1">IF(IFERROR(VLOOKUP($E587,Dold_sammanfattning!$A:$J,COLUMN(Dold_sammanfattning!$B:$B),0),"")="","",VLOOKUP($E587,Dold_sammanfattning!$A:$J,COLUMN(Dold_sammanfattning!$B:$B),0))</f>
        <v/>
      </c>
      <c r="B587" s="106" t="str">
        <f ca="1">IF(IFERROR(VLOOKUP($E587,Dold_sammanfattning!$A:$J,COLUMN(Dold_sammanfattning!$C:$C),0),"")="","",VLOOKUP($E587,Dold_sammanfattning!$A:$J,COLUMN(Dold_sammanfattning!$C:$C),0))</f>
        <v/>
      </c>
      <c r="C587" s="106"/>
      <c r="D587" s="106"/>
      <c r="E587">
        <f t="shared" si="9"/>
        <v>584</v>
      </c>
      <c r="F587" t="e">
        <f ca="1">VLOOKUP($E587,Dold_sammanfattning!$A:$K,COLUMN(Dold_sammanfattning!$K:$K),0)</f>
        <v>#N/A</v>
      </c>
    </row>
    <row r="588" spans="1:6" x14ac:dyDescent="0.35">
      <c r="A588" s="106" t="str">
        <f ca="1">IF(IFERROR(VLOOKUP($E588,Dold_sammanfattning!$A:$J,COLUMN(Dold_sammanfattning!$B:$B),0),"")="","",VLOOKUP($E588,Dold_sammanfattning!$A:$J,COLUMN(Dold_sammanfattning!$B:$B),0))</f>
        <v/>
      </c>
      <c r="B588" s="106" t="str">
        <f ca="1">IF(IFERROR(VLOOKUP($E588,Dold_sammanfattning!$A:$J,COLUMN(Dold_sammanfattning!$C:$C),0),"")="","",VLOOKUP($E588,Dold_sammanfattning!$A:$J,COLUMN(Dold_sammanfattning!$C:$C),0))</f>
        <v/>
      </c>
      <c r="C588" s="106"/>
      <c r="D588" s="106"/>
      <c r="E588">
        <f t="shared" si="9"/>
        <v>585</v>
      </c>
      <c r="F588" t="e">
        <f ca="1">VLOOKUP($E588,Dold_sammanfattning!$A:$K,COLUMN(Dold_sammanfattning!$K:$K),0)</f>
        <v>#N/A</v>
      </c>
    </row>
    <row r="589" spans="1:6" x14ac:dyDescent="0.35">
      <c r="A589" s="106" t="str">
        <f ca="1">IF(IFERROR(VLOOKUP($E589,Dold_sammanfattning!$A:$J,COLUMN(Dold_sammanfattning!$B:$B),0),"")="","",VLOOKUP($E589,Dold_sammanfattning!$A:$J,COLUMN(Dold_sammanfattning!$B:$B),0))</f>
        <v/>
      </c>
      <c r="B589" s="106" t="str">
        <f ca="1">IF(IFERROR(VLOOKUP($E589,Dold_sammanfattning!$A:$J,COLUMN(Dold_sammanfattning!$C:$C),0),"")="","",VLOOKUP($E589,Dold_sammanfattning!$A:$J,COLUMN(Dold_sammanfattning!$C:$C),0))</f>
        <v/>
      </c>
      <c r="C589" s="106"/>
      <c r="D589" s="106"/>
      <c r="E589">
        <f t="shared" si="9"/>
        <v>586</v>
      </c>
      <c r="F589" t="e">
        <f ca="1">VLOOKUP($E589,Dold_sammanfattning!$A:$K,COLUMN(Dold_sammanfattning!$K:$K),0)</f>
        <v>#N/A</v>
      </c>
    </row>
    <row r="590" spans="1:6" x14ac:dyDescent="0.35">
      <c r="A590" s="106" t="str">
        <f ca="1">IF(IFERROR(VLOOKUP($E590,Dold_sammanfattning!$A:$J,COLUMN(Dold_sammanfattning!$B:$B),0),"")="","",VLOOKUP($E590,Dold_sammanfattning!$A:$J,COLUMN(Dold_sammanfattning!$B:$B),0))</f>
        <v/>
      </c>
      <c r="B590" s="106" t="str">
        <f ca="1">IF(IFERROR(VLOOKUP($E590,Dold_sammanfattning!$A:$J,COLUMN(Dold_sammanfattning!$C:$C),0),"")="","",VLOOKUP($E590,Dold_sammanfattning!$A:$J,COLUMN(Dold_sammanfattning!$C:$C),0))</f>
        <v/>
      </c>
      <c r="C590" s="106"/>
      <c r="D590" s="106"/>
      <c r="E590">
        <f t="shared" si="9"/>
        <v>587</v>
      </c>
      <c r="F590" t="e">
        <f ca="1">VLOOKUP($E590,Dold_sammanfattning!$A:$K,COLUMN(Dold_sammanfattning!$K:$K),0)</f>
        <v>#N/A</v>
      </c>
    </row>
    <row r="591" spans="1:6" x14ac:dyDescent="0.35">
      <c r="A591" s="106" t="str">
        <f ca="1">IF(IFERROR(VLOOKUP($E591,Dold_sammanfattning!$A:$J,COLUMN(Dold_sammanfattning!$B:$B),0),"")="","",VLOOKUP($E591,Dold_sammanfattning!$A:$J,COLUMN(Dold_sammanfattning!$B:$B),0))</f>
        <v/>
      </c>
      <c r="B591" s="106" t="str">
        <f ca="1">IF(IFERROR(VLOOKUP($E591,Dold_sammanfattning!$A:$J,COLUMN(Dold_sammanfattning!$C:$C),0),"")="","",VLOOKUP($E591,Dold_sammanfattning!$A:$J,COLUMN(Dold_sammanfattning!$C:$C),0))</f>
        <v/>
      </c>
      <c r="C591" s="106"/>
      <c r="D591" s="106"/>
      <c r="E591">
        <f t="shared" si="9"/>
        <v>588</v>
      </c>
      <c r="F591" t="e">
        <f ca="1">VLOOKUP($E591,Dold_sammanfattning!$A:$K,COLUMN(Dold_sammanfattning!$K:$K),0)</f>
        <v>#N/A</v>
      </c>
    </row>
    <row r="592" spans="1:6" x14ac:dyDescent="0.35">
      <c r="A592" s="106" t="str">
        <f ca="1">IF(IFERROR(VLOOKUP($E592,Dold_sammanfattning!$A:$J,COLUMN(Dold_sammanfattning!$B:$B),0),"")="","",VLOOKUP($E592,Dold_sammanfattning!$A:$J,COLUMN(Dold_sammanfattning!$B:$B),0))</f>
        <v/>
      </c>
      <c r="B592" s="106" t="str">
        <f ca="1">IF(IFERROR(VLOOKUP($E592,Dold_sammanfattning!$A:$J,COLUMN(Dold_sammanfattning!$C:$C),0),"")="","",VLOOKUP($E592,Dold_sammanfattning!$A:$J,COLUMN(Dold_sammanfattning!$C:$C),0))</f>
        <v/>
      </c>
      <c r="C592" s="106"/>
      <c r="D592" s="106"/>
      <c r="E592">
        <f t="shared" si="9"/>
        <v>589</v>
      </c>
      <c r="F592" t="e">
        <f ca="1">VLOOKUP($E592,Dold_sammanfattning!$A:$K,COLUMN(Dold_sammanfattning!$K:$K),0)</f>
        <v>#N/A</v>
      </c>
    </row>
    <row r="593" spans="1:6" x14ac:dyDescent="0.35">
      <c r="A593" s="106" t="str">
        <f ca="1">IF(IFERROR(VLOOKUP($E593,Dold_sammanfattning!$A:$J,COLUMN(Dold_sammanfattning!$B:$B),0),"")="","",VLOOKUP($E593,Dold_sammanfattning!$A:$J,COLUMN(Dold_sammanfattning!$B:$B),0))</f>
        <v/>
      </c>
      <c r="B593" s="106" t="str">
        <f ca="1">IF(IFERROR(VLOOKUP($E593,Dold_sammanfattning!$A:$J,COLUMN(Dold_sammanfattning!$C:$C),0),"")="","",VLOOKUP($E593,Dold_sammanfattning!$A:$J,COLUMN(Dold_sammanfattning!$C:$C),0))</f>
        <v/>
      </c>
      <c r="C593" s="106"/>
      <c r="D593" s="106"/>
      <c r="E593">
        <f t="shared" si="9"/>
        <v>590</v>
      </c>
      <c r="F593" t="e">
        <f ca="1">VLOOKUP($E593,Dold_sammanfattning!$A:$K,COLUMN(Dold_sammanfattning!$K:$K),0)</f>
        <v>#N/A</v>
      </c>
    </row>
    <row r="594" spans="1:6" x14ac:dyDescent="0.35">
      <c r="A594" s="106" t="str">
        <f ca="1">IF(IFERROR(VLOOKUP($E594,Dold_sammanfattning!$A:$J,COLUMN(Dold_sammanfattning!$B:$B),0),"")="","",VLOOKUP($E594,Dold_sammanfattning!$A:$J,COLUMN(Dold_sammanfattning!$B:$B),0))</f>
        <v/>
      </c>
      <c r="B594" s="106" t="str">
        <f ca="1">IF(IFERROR(VLOOKUP($E594,Dold_sammanfattning!$A:$J,COLUMN(Dold_sammanfattning!$C:$C),0),"")="","",VLOOKUP($E594,Dold_sammanfattning!$A:$J,COLUMN(Dold_sammanfattning!$C:$C),0))</f>
        <v/>
      </c>
      <c r="C594" s="106"/>
      <c r="D594" s="106"/>
      <c r="E594">
        <f t="shared" si="9"/>
        <v>591</v>
      </c>
      <c r="F594" t="e">
        <f ca="1">VLOOKUP($E594,Dold_sammanfattning!$A:$K,COLUMN(Dold_sammanfattning!$K:$K),0)</f>
        <v>#N/A</v>
      </c>
    </row>
    <row r="595" spans="1:6" x14ac:dyDescent="0.35">
      <c r="A595" s="106" t="str">
        <f ca="1">IF(IFERROR(VLOOKUP($E595,Dold_sammanfattning!$A:$J,COLUMN(Dold_sammanfattning!$B:$B),0),"")="","",VLOOKUP($E595,Dold_sammanfattning!$A:$J,COLUMN(Dold_sammanfattning!$B:$B),0))</f>
        <v/>
      </c>
      <c r="B595" s="106" t="str">
        <f ca="1">IF(IFERROR(VLOOKUP($E595,Dold_sammanfattning!$A:$J,COLUMN(Dold_sammanfattning!$C:$C),0),"")="","",VLOOKUP($E595,Dold_sammanfattning!$A:$J,COLUMN(Dold_sammanfattning!$C:$C),0))</f>
        <v/>
      </c>
      <c r="C595" s="106"/>
      <c r="D595" s="106"/>
      <c r="E595">
        <f t="shared" si="9"/>
        <v>592</v>
      </c>
      <c r="F595" t="e">
        <f ca="1">VLOOKUP($E595,Dold_sammanfattning!$A:$K,COLUMN(Dold_sammanfattning!$K:$K),0)</f>
        <v>#N/A</v>
      </c>
    </row>
    <row r="596" spans="1:6" x14ac:dyDescent="0.35">
      <c r="A596" s="106" t="str">
        <f ca="1">IF(IFERROR(VLOOKUP($E596,Dold_sammanfattning!$A:$J,COLUMN(Dold_sammanfattning!$B:$B),0),"")="","",VLOOKUP($E596,Dold_sammanfattning!$A:$J,COLUMN(Dold_sammanfattning!$B:$B),0))</f>
        <v/>
      </c>
      <c r="B596" s="106" t="str">
        <f ca="1">IF(IFERROR(VLOOKUP($E596,Dold_sammanfattning!$A:$J,COLUMN(Dold_sammanfattning!$C:$C),0),"")="","",VLOOKUP($E596,Dold_sammanfattning!$A:$J,COLUMN(Dold_sammanfattning!$C:$C),0))</f>
        <v/>
      </c>
      <c r="C596" s="106"/>
      <c r="D596" s="106"/>
      <c r="E596">
        <f t="shared" si="9"/>
        <v>593</v>
      </c>
      <c r="F596" t="e">
        <f ca="1">VLOOKUP($E596,Dold_sammanfattning!$A:$K,COLUMN(Dold_sammanfattning!$K:$K),0)</f>
        <v>#N/A</v>
      </c>
    </row>
    <row r="597" spans="1:6" x14ac:dyDescent="0.35">
      <c r="A597" s="106" t="str">
        <f ca="1">IF(IFERROR(VLOOKUP($E597,Dold_sammanfattning!$A:$J,COLUMN(Dold_sammanfattning!$B:$B),0),"")="","",VLOOKUP($E597,Dold_sammanfattning!$A:$J,COLUMN(Dold_sammanfattning!$B:$B),0))</f>
        <v/>
      </c>
      <c r="B597" s="106" t="str">
        <f ca="1">IF(IFERROR(VLOOKUP($E597,Dold_sammanfattning!$A:$J,COLUMN(Dold_sammanfattning!$C:$C),0),"")="","",VLOOKUP($E597,Dold_sammanfattning!$A:$J,COLUMN(Dold_sammanfattning!$C:$C),0))</f>
        <v/>
      </c>
      <c r="C597" s="106"/>
      <c r="D597" s="106"/>
      <c r="E597">
        <f t="shared" si="9"/>
        <v>594</v>
      </c>
      <c r="F597" t="e">
        <f ca="1">VLOOKUP($E597,Dold_sammanfattning!$A:$K,COLUMN(Dold_sammanfattning!$K:$K),0)</f>
        <v>#N/A</v>
      </c>
    </row>
    <row r="598" spans="1:6" x14ac:dyDescent="0.35">
      <c r="A598" s="106" t="str">
        <f ca="1">IF(IFERROR(VLOOKUP($E598,Dold_sammanfattning!$A:$J,COLUMN(Dold_sammanfattning!$B:$B),0),"")="","",VLOOKUP($E598,Dold_sammanfattning!$A:$J,COLUMN(Dold_sammanfattning!$B:$B),0))</f>
        <v/>
      </c>
      <c r="B598" s="106" t="str">
        <f ca="1">IF(IFERROR(VLOOKUP($E598,Dold_sammanfattning!$A:$J,COLUMN(Dold_sammanfattning!$C:$C),0),"")="","",VLOOKUP($E598,Dold_sammanfattning!$A:$J,COLUMN(Dold_sammanfattning!$C:$C),0))</f>
        <v/>
      </c>
      <c r="C598" s="106"/>
      <c r="D598" s="106"/>
      <c r="E598">
        <f t="shared" si="9"/>
        <v>595</v>
      </c>
      <c r="F598" t="e">
        <f ca="1">VLOOKUP($E598,Dold_sammanfattning!$A:$K,COLUMN(Dold_sammanfattning!$K:$K),0)</f>
        <v>#N/A</v>
      </c>
    </row>
    <row r="599" spans="1:6" x14ac:dyDescent="0.35">
      <c r="A599" s="106" t="str">
        <f ca="1">IF(IFERROR(VLOOKUP($E599,Dold_sammanfattning!$A:$J,COLUMN(Dold_sammanfattning!$B:$B),0),"")="","",VLOOKUP($E599,Dold_sammanfattning!$A:$J,COLUMN(Dold_sammanfattning!$B:$B),0))</f>
        <v/>
      </c>
      <c r="B599" s="106" t="str">
        <f ca="1">IF(IFERROR(VLOOKUP($E599,Dold_sammanfattning!$A:$J,COLUMN(Dold_sammanfattning!$C:$C),0),"")="","",VLOOKUP($E599,Dold_sammanfattning!$A:$J,COLUMN(Dold_sammanfattning!$C:$C),0))</f>
        <v/>
      </c>
      <c r="C599" s="106"/>
      <c r="D599" s="106"/>
      <c r="E599">
        <f t="shared" si="9"/>
        <v>596</v>
      </c>
      <c r="F599" t="e">
        <f ca="1">VLOOKUP($E599,Dold_sammanfattning!$A:$K,COLUMN(Dold_sammanfattning!$K:$K),0)</f>
        <v>#N/A</v>
      </c>
    </row>
    <row r="600" spans="1:6" x14ac:dyDescent="0.35">
      <c r="A600" s="106" t="str">
        <f ca="1">IF(IFERROR(VLOOKUP($E600,Dold_sammanfattning!$A:$J,COLUMN(Dold_sammanfattning!$B:$B),0),"")="","",VLOOKUP($E600,Dold_sammanfattning!$A:$J,COLUMN(Dold_sammanfattning!$B:$B),0))</f>
        <v/>
      </c>
      <c r="B600" s="106" t="str">
        <f ca="1">IF(IFERROR(VLOOKUP($E600,Dold_sammanfattning!$A:$J,COLUMN(Dold_sammanfattning!$C:$C),0),"")="","",VLOOKUP($E600,Dold_sammanfattning!$A:$J,COLUMN(Dold_sammanfattning!$C:$C),0))</f>
        <v/>
      </c>
      <c r="C600" s="106"/>
      <c r="D600" s="106"/>
      <c r="E600">
        <f t="shared" si="9"/>
        <v>597</v>
      </c>
      <c r="F600" t="e">
        <f ca="1">VLOOKUP($E600,Dold_sammanfattning!$A:$K,COLUMN(Dold_sammanfattning!$K:$K),0)</f>
        <v>#N/A</v>
      </c>
    </row>
    <row r="601" spans="1:6" x14ac:dyDescent="0.35">
      <c r="A601" s="106" t="str">
        <f ca="1">IF(IFERROR(VLOOKUP($E601,Dold_sammanfattning!$A:$J,COLUMN(Dold_sammanfattning!$B:$B),0),"")="","",VLOOKUP($E601,Dold_sammanfattning!$A:$J,COLUMN(Dold_sammanfattning!$B:$B),0))</f>
        <v/>
      </c>
      <c r="B601" s="106" t="str">
        <f ca="1">IF(IFERROR(VLOOKUP($E601,Dold_sammanfattning!$A:$J,COLUMN(Dold_sammanfattning!$C:$C),0),"")="","",VLOOKUP($E601,Dold_sammanfattning!$A:$J,COLUMN(Dold_sammanfattning!$C:$C),0))</f>
        <v/>
      </c>
      <c r="C601" s="106"/>
      <c r="D601" s="106"/>
      <c r="E601">
        <f t="shared" si="9"/>
        <v>598</v>
      </c>
      <c r="F601" t="e">
        <f ca="1">VLOOKUP($E601,Dold_sammanfattning!$A:$K,COLUMN(Dold_sammanfattning!$K:$K),0)</f>
        <v>#N/A</v>
      </c>
    </row>
    <row r="602" spans="1:6" x14ac:dyDescent="0.35">
      <c r="A602" s="106" t="str">
        <f ca="1">IF(IFERROR(VLOOKUP($E602,Dold_sammanfattning!$A:$J,COLUMN(Dold_sammanfattning!$B:$B),0),"")="","",VLOOKUP($E602,Dold_sammanfattning!$A:$J,COLUMN(Dold_sammanfattning!$B:$B),0))</f>
        <v/>
      </c>
      <c r="B602" s="106" t="str">
        <f ca="1">IF(IFERROR(VLOOKUP($E602,Dold_sammanfattning!$A:$J,COLUMN(Dold_sammanfattning!$C:$C),0),"")="","",VLOOKUP($E602,Dold_sammanfattning!$A:$J,COLUMN(Dold_sammanfattning!$C:$C),0))</f>
        <v/>
      </c>
      <c r="C602" s="106"/>
      <c r="D602" s="106"/>
      <c r="E602">
        <f t="shared" si="9"/>
        <v>599</v>
      </c>
      <c r="F602" t="e">
        <f ca="1">VLOOKUP($E602,Dold_sammanfattning!$A:$K,COLUMN(Dold_sammanfattning!$K:$K),0)</f>
        <v>#N/A</v>
      </c>
    </row>
    <row r="603" spans="1:6" x14ac:dyDescent="0.35">
      <c r="A603" s="106" t="str">
        <f ca="1">IF(IFERROR(VLOOKUP($E603,Dold_sammanfattning!$A:$J,COLUMN(Dold_sammanfattning!$B:$B),0),"")="","",VLOOKUP($E603,Dold_sammanfattning!$A:$J,COLUMN(Dold_sammanfattning!$B:$B),0))</f>
        <v/>
      </c>
      <c r="B603" s="106" t="str">
        <f ca="1">IF(IFERROR(VLOOKUP($E603,Dold_sammanfattning!$A:$J,COLUMN(Dold_sammanfattning!$C:$C),0),"")="","",VLOOKUP($E603,Dold_sammanfattning!$A:$J,COLUMN(Dold_sammanfattning!$C:$C),0))</f>
        <v/>
      </c>
      <c r="C603" s="106"/>
      <c r="D603" s="106"/>
      <c r="E603">
        <f t="shared" si="9"/>
        <v>600</v>
      </c>
      <c r="F603" t="e">
        <f ca="1">VLOOKUP($E603,Dold_sammanfattning!$A:$K,COLUMN(Dold_sammanfattning!$K:$K),0)</f>
        <v>#N/A</v>
      </c>
    </row>
    <row r="604" spans="1:6" x14ac:dyDescent="0.35">
      <c r="A604" s="106" t="str">
        <f ca="1">IF(IFERROR(VLOOKUP($E604,Dold_sammanfattning!$A:$J,COLUMN(Dold_sammanfattning!$B:$B),0),"")="","",VLOOKUP($E604,Dold_sammanfattning!$A:$J,COLUMN(Dold_sammanfattning!$B:$B),0))</f>
        <v/>
      </c>
      <c r="B604" s="106" t="str">
        <f ca="1">IF(IFERROR(VLOOKUP($E604,Dold_sammanfattning!$A:$J,COLUMN(Dold_sammanfattning!$C:$C),0),"")="","",VLOOKUP($E604,Dold_sammanfattning!$A:$J,COLUMN(Dold_sammanfattning!$C:$C),0))</f>
        <v/>
      </c>
      <c r="C604" s="106"/>
      <c r="D604" s="106"/>
      <c r="E604">
        <f t="shared" si="9"/>
        <v>601</v>
      </c>
      <c r="F604" t="e">
        <f ca="1">VLOOKUP($E604,Dold_sammanfattning!$A:$K,COLUMN(Dold_sammanfattning!$K:$K),0)</f>
        <v>#N/A</v>
      </c>
    </row>
    <row r="605" spans="1:6" x14ac:dyDescent="0.35">
      <c r="A605" s="106" t="str">
        <f ca="1">IF(IFERROR(VLOOKUP($E605,Dold_sammanfattning!$A:$J,COLUMN(Dold_sammanfattning!$B:$B),0),"")="","",VLOOKUP($E605,Dold_sammanfattning!$A:$J,COLUMN(Dold_sammanfattning!$B:$B),0))</f>
        <v/>
      </c>
      <c r="B605" s="106" t="str">
        <f ca="1">IF(IFERROR(VLOOKUP($E605,Dold_sammanfattning!$A:$J,COLUMN(Dold_sammanfattning!$C:$C),0),"")="","",VLOOKUP($E605,Dold_sammanfattning!$A:$J,COLUMN(Dold_sammanfattning!$C:$C),0))</f>
        <v/>
      </c>
      <c r="C605" s="106"/>
      <c r="D605" s="106"/>
      <c r="E605">
        <f t="shared" si="9"/>
        <v>602</v>
      </c>
      <c r="F605" t="e">
        <f ca="1">VLOOKUP($E605,Dold_sammanfattning!$A:$K,COLUMN(Dold_sammanfattning!$K:$K),0)</f>
        <v>#N/A</v>
      </c>
    </row>
    <row r="606" spans="1:6" x14ac:dyDescent="0.35">
      <c r="A606" s="106" t="str">
        <f ca="1">IF(IFERROR(VLOOKUP($E606,Dold_sammanfattning!$A:$J,COLUMN(Dold_sammanfattning!$B:$B),0),"")="","",VLOOKUP($E606,Dold_sammanfattning!$A:$J,COLUMN(Dold_sammanfattning!$B:$B),0))</f>
        <v/>
      </c>
      <c r="B606" s="106" t="str">
        <f ca="1">IF(IFERROR(VLOOKUP($E606,Dold_sammanfattning!$A:$J,COLUMN(Dold_sammanfattning!$C:$C),0),"")="","",VLOOKUP($E606,Dold_sammanfattning!$A:$J,COLUMN(Dold_sammanfattning!$C:$C),0))</f>
        <v/>
      </c>
      <c r="C606" s="106"/>
      <c r="D606" s="106"/>
      <c r="E606">
        <f t="shared" si="9"/>
        <v>603</v>
      </c>
      <c r="F606" t="e">
        <f ca="1">VLOOKUP($E606,Dold_sammanfattning!$A:$K,COLUMN(Dold_sammanfattning!$K:$K),0)</f>
        <v>#N/A</v>
      </c>
    </row>
    <row r="607" spans="1:6" x14ac:dyDescent="0.35">
      <c r="A607" s="106" t="str">
        <f ca="1">IF(IFERROR(VLOOKUP($E607,Dold_sammanfattning!$A:$J,COLUMN(Dold_sammanfattning!$B:$B),0),"")="","",VLOOKUP($E607,Dold_sammanfattning!$A:$J,COLUMN(Dold_sammanfattning!$B:$B),0))</f>
        <v/>
      </c>
      <c r="B607" s="106" t="str">
        <f ca="1">IF(IFERROR(VLOOKUP($E607,Dold_sammanfattning!$A:$J,COLUMN(Dold_sammanfattning!$C:$C),0),"")="","",VLOOKUP($E607,Dold_sammanfattning!$A:$J,COLUMN(Dold_sammanfattning!$C:$C),0))</f>
        <v/>
      </c>
      <c r="C607" s="106"/>
      <c r="D607" s="106"/>
      <c r="E607">
        <f t="shared" si="9"/>
        <v>604</v>
      </c>
      <c r="F607" t="e">
        <f ca="1">VLOOKUP($E607,Dold_sammanfattning!$A:$K,COLUMN(Dold_sammanfattning!$K:$K),0)</f>
        <v>#N/A</v>
      </c>
    </row>
    <row r="608" spans="1:6" x14ac:dyDescent="0.35">
      <c r="A608" s="106" t="str">
        <f ca="1">IF(IFERROR(VLOOKUP($E608,Dold_sammanfattning!$A:$J,COLUMN(Dold_sammanfattning!$B:$B),0),"")="","",VLOOKUP($E608,Dold_sammanfattning!$A:$J,COLUMN(Dold_sammanfattning!$B:$B),0))</f>
        <v/>
      </c>
      <c r="B608" s="106" t="str">
        <f ca="1">IF(IFERROR(VLOOKUP($E608,Dold_sammanfattning!$A:$J,COLUMN(Dold_sammanfattning!$C:$C),0),"")="","",VLOOKUP($E608,Dold_sammanfattning!$A:$J,COLUMN(Dold_sammanfattning!$C:$C),0))</f>
        <v/>
      </c>
      <c r="C608" s="106"/>
      <c r="D608" s="106"/>
      <c r="E608">
        <f t="shared" si="9"/>
        <v>605</v>
      </c>
      <c r="F608" t="e">
        <f ca="1">VLOOKUP($E608,Dold_sammanfattning!$A:$K,COLUMN(Dold_sammanfattning!$K:$K),0)</f>
        <v>#N/A</v>
      </c>
    </row>
    <row r="609" spans="1:6" x14ac:dyDescent="0.35">
      <c r="A609" s="106" t="str">
        <f ca="1">IF(IFERROR(VLOOKUP($E609,Dold_sammanfattning!$A:$J,COLUMN(Dold_sammanfattning!$B:$B),0),"")="","",VLOOKUP($E609,Dold_sammanfattning!$A:$J,COLUMN(Dold_sammanfattning!$B:$B),0))</f>
        <v/>
      </c>
      <c r="B609" s="106" t="str">
        <f ca="1">IF(IFERROR(VLOOKUP($E609,Dold_sammanfattning!$A:$J,COLUMN(Dold_sammanfattning!$C:$C),0),"")="","",VLOOKUP($E609,Dold_sammanfattning!$A:$J,COLUMN(Dold_sammanfattning!$C:$C),0))</f>
        <v/>
      </c>
      <c r="C609" s="106"/>
      <c r="D609" s="106"/>
      <c r="E609">
        <f t="shared" si="9"/>
        <v>606</v>
      </c>
      <c r="F609" t="e">
        <f ca="1">VLOOKUP($E609,Dold_sammanfattning!$A:$K,COLUMN(Dold_sammanfattning!$K:$K),0)</f>
        <v>#N/A</v>
      </c>
    </row>
    <row r="610" spans="1:6" x14ac:dyDescent="0.35">
      <c r="A610" s="106" t="str">
        <f ca="1">IF(IFERROR(VLOOKUP($E610,Dold_sammanfattning!$A:$J,COLUMN(Dold_sammanfattning!$B:$B),0),"")="","",VLOOKUP($E610,Dold_sammanfattning!$A:$J,COLUMN(Dold_sammanfattning!$B:$B),0))</f>
        <v/>
      </c>
      <c r="B610" s="106" t="str">
        <f ca="1">IF(IFERROR(VLOOKUP($E610,Dold_sammanfattning!$A:$J,COLUMN(Dold_sammanfattning!$C:$C),0),"")="","",VLOOKUP($E610,Dold_sammanfattning!$A:$J,COLUMN(Dold_sammanfattning!$C:$C),0))</f>
        <v/>
      </c>
      <c r="C610" s="106"/>
      <c r="D610" s="106"/>
      <c r="E610">
        <f t="shared" si="9"/>
        <v>607</v>
      </c>
      <c r="F610" t="e">
        <f ca="1">VLOOKUP($E610,Dold_sammanfattning!$A:$K,COLUMN(Dold_sammanfattning!$K:$K),0)</f>
        <v>#N/A</v>
      </c>
    </row>
    <row r="611" spans="1:6" x14ac:dyDescent="0.35">
      <c r="A611" s="106" t="str">
        <f ca="1">IF(IFERROR(VLOOKUP($E611,Dold_sammanfattning!$A:$J,COLUMN(Dold_sammanfattning!$B:$B),0),"")="","",VLOOKUP($E611,Dold_sammanfattning!$A:$J,COLUMN(Dold_sammanfattning!$B:$B),0))</f>
        <v/>
      </c>
      <c r="B611" s="106" t="str">
        <f ca="1">IF(IFERROR(VLOOKUP($E611,Dold_sammanfattning!$A:$J,COLUMN(Dold_sammanfattning!$C:$C),0),"")="","",VLOOKUP($E611,Dold_sammanfattning!$A:$J,COLUMN(Dold_sammanfattning!$C:$C),0))</f>
        <v/>
      </c>
      <c r="C611" s="106"/>
      <c r="D611" s="106"/>
      <c r="E611">
        <f t="shared" si="9"/>
        <v>608</v>
      </c>
      <c r="F611" t="e">
        <f ca="1">VLOOKUP($E611,Dold_sammanfattning!$A:$K,COLUMN(Dold_sammanfattning!$K:$K),0)</f>
        <v>#N/A</v>
      </c>
    </row>
    <row r="612" spans="1:6" x14ac:dyDescent="0.35">
      <c r="A612" s="106" t="str">
        <f ca="1">IF(IFERROR(VLOOKUP($E612,Dold_sammanfattning!$A:$J,COLUMN(Dold_sammanfattning!$B:$B),0),"")="","",VLOOKUP($E612,Dold_sammanfattning!$A:$J,COLUMN(Dold_sammanfattning!$B:$B),0))</f>
        <v/>
      </c>
      <c r="B612" s="106" t="str">
        <f ca="1">IF(IFERROR(VLOOKUP($E612,Dold_sammanfattning!$A:$J,COLUMN(Dold_sammanfattning!$C:$C),0),"")="","",VLOOKUP($E612,Dold_sammanfattning!$A:$J,COLUMN(Dold_sammanfattning!$C:$C),0))</f>
        <v/>
      </c>
      <c r="C612" s="106"/>
      <c r="D612" s="106"/>
      <c r="E612">
        <f t="shared" si="9"/>
        <v>609</v>
      </c>
      <c r="F612" t="e">
        <f ca="1">VLOOKUP($E612,Dold_sammanfattning!$A:$K,COLUMN(Dold_sammanfattning!$K:$K),0)</f>
        <v>#N/A</v>
      </c>
    </row>
    <row r="613" spans="1:6" x14ac:dyDescent="0.35">
      <c r="A613" s="106" t="str">
        <f ca="1">IF(IFERROR(VLOOKUP($E613,Dold_sammanfattning!$A:$J,COLUMN(Dold_sammanfattning!$B:$B),0),"")="","",VLOOKUP($E613,Dold_sammanfattning!$A:$J,COLUMN(Dold_sammanfattning!$B:$B),0))</f>
        <v/>
      </c>
      <c r="B613" s="106" t="str">
        <f ca="1">IF(IFERROR(VLOOKUP($E613,Dold_sammanfattning!$A:$J,COLUMN(Dold_sammanfattning!$C:$C),0),"")="","",VLOOKUP($E613,Dold_sammanfattning!$A:$J,COLUMN(Dold_sammanfattning!$C:$C),0))</f>
        <v/>
      </c>
      <c r="C613" s="106"/>
      <c r="D613" s="106"/>
      <c r="E613">
        <f t="shared" si="9"/>
        <v>610</v>
      </c>
      <c r="F613" t="e">
        <f ca="1">VLOOKUP($E613,Dold_sammanfattning!$A:$K,COLUMN(Dold_sammanfattning!$K:$K),0)</f>
        <v>#N/A</v>
      </c>
    </row>
    <row r="614" spans="1:6" x14ac:dyDescent="0.35">
      <c r="A614" s="106" t="str">
        <f ca="1">IF(IFERROR(VLOOKUP($E614,Dold_sammanfattning!$A:$J,COLUMN(Dold_sammanfattning!$B:$B),0),"")="","",VLOOKUP($E614,Dold_sammanfattning!$A:$J,COLUMN(Dold_sammanfattning!$B:$B),0))</f>
        <v/>
      </c>
      <c r="B614" s="106" t="str">
        <f ca="1">IF(IFERROR(VLOOKUP($E614,Dold_sammanfattning!$A:$J,COLUMN(Dold_sammanfattning!$C:$C),0),"")="","",VLOOKUP($E614,Dold_sammanfattning!$A:$J,COLUMN(Dold_sammanfattning!$C:$C),0))</f>
        <v/>
      </c>
      <c r="C614" s="106"/>
      <c r="D614" s="106"/>
      <c r="E614">
        <f t="shared" si="9"/>
        <v>611</v>
      </c>
      <c r="F614" t="e">
        <f ca="1">VLOOKUP($E614,Dold_sammanfattning!$A:$K,COLUMN(Dold_sammanfattning!$K:$K),0)</f>
        <v>#N/A</v>
      </c>
    </row>
    <row r="615" spans="1:6" x14ac:dyDescent="0.35">
      <c r="A615" s="106" t="str">
        <f ca="1">IF(IFERROR(VLOOKUP($E615,Dold_sammanfattning!$A:$J,COLUMN(Dold_sammanfattning!$B:$B),0),"")="","",VLOOKUP($E615,Dold_sammanfattning!$A:$J,COLUMN(Dold_sammanfattning!$B:$B),0))</f>
        <v/>
      </c>
      <c r="B615" s="106" t="str">
        <f ca="1">IF(IFERROR(VLOOKUP($E615,Dold_sammanfattning!$A:$J,COLUMN(Dold_sammanfattning!$C:$C),0),"")="","",VLOOKUP($E615,Dold_sammanfattning!$A:$J,COLUMN(Dold_sammanfattning!$C:$C),0))</f>
        <v/>
      </c>
      <c r="C615" s="106"/>
      <c r="D615" s="106"/>
      <c r="E615">
        <f t="shared" si="9"/>
        <v>612</v>
      </c>
      <c r="F615" t="e">
        <f ca="1">VLOOKUP($E615,Dold_sammanfattning!$A:$K,COLUMN(Dold_sammanfattning!$K:$K),0)</f>
        <v>#N/A</v>
      </c>
    </row>
    <row r="616" spans="1:6" x14ac:dyDescent="0.35">
      <c r="A616" s="106" t="str">
        <f ca="1">IF(IFERROR(VLOOKUP($E616,Dold_sammanfattning!$A:$J,COLUMN(Dold_sammanfattning!$B:$B),0),"")="","",VLOOKUP($E616,Dold_sammanfattning!$A:$J,COLUMN(Dold_sammanfattning!$B:$B),0))</f>
        <v/>
      </c>
      <c r="B616" s="106" t="str">
        <f ca="1">IF(IFERROR(VLOOKUP($E616,Dold_sammanfattning!$A:$J,COLUMN(Dold_sammanfattning!$C:$C),0),"")="","",VLOOKUP($E616,Dold_sammanfattning!$A:$J,COLUMN(Dold_sammanfattning!$C:$C),0))</f>
        <v/>
      </c>
      <c r="C616" s="106"/>
      <c r="D616" s="106"/>
      <c r="E616">
        <f t="shared" si="9"/>
        <v>613</v>
      </c>
      <c r="F616" t="e">
        <f ca="1">VLOOKUP($E616,Dold_sammanfattning!$A:$K,COLUMN(Dold_sammanfattning!$K:$K),0)</f>
        <v>#N/A</v>
      </c>
    </row>
    <row r="617" spans="1:6" x14ac:dyDescent="0.35">
      <c r="A617" s="106" t="str">
        <f ca="1">IF(IFERROR(VLOOKUP($E617,Dold_sammanfattning!$A:$J,COLUMN(Dold_sammanfattning!$B:$B),0),"")="","",VLOOKUP($E617,Dold_sammanfattning!$A:$J,COLUMN(Dold_sammanfattning!$B:$B),0))</f>
        <v/>
      </c>
      <c r="B617" s="106" t="str">
        <f ca="1">IF(IFERROR(VLOOKUP($E617,Dold_sammanfattning!$A:$J,COLUMN(Dold_sammanfattning!$C:$C),0),"")="","",VLOOKUP($E617,Dold_sammanfattning!$A:$J,COLUMN(Dold_sammanfattning!$C:$C),0))</f>
        <v/>
      </c>
      <c r="C617" s="106"/>
      <c r="D617" s="106"/>
      <c r="E617">
        <f t="shared" si="9"/>
        <v>614</v>
      </c>
      <c r="F617" t="e">
        <f ca="1">VLOOKUP($E617,Dold_sammanfattning!$A:$K,COLUMN(Dold_sammanfattning!$K:$K),0)</f>
        <v>#N/A</v>
      </c>
    </row>
    <row r="618" spans="1:6" x14ac:dyDescent="0.35">
      <c r="A618" s="106" t="str">
        <f ca="1">IF(IFERROR(VLOOKUP($E618,Dold_sammanfattning!$A:$J,COLUMN(Dold_sammanfattning!$B:$B),0),"")="","",VLOOKUP($E618,Dold_sammanfattning!$A:$J,COLUMN(Dold_sammanfattning!$B:$B),0))</f>
        <v/>
      </c>
      <c r="B618" s="106" t="str">
        <f ca="1">IF(IFERROR(VLOOKUP($E618,Dold_sammanfattning!$A:$J,COLUMN(Dold_sammanfattning!$C:$C),0),"")="","",VLOOKUP($E618,Dold_sammanfattning!$A:$J,COLUMN(Dold_sammanfattning!$C:$C),0))</f>
        <v/>
      </c>
      <c r="C618" s="106"/>
      <c r="D618" s="106"/>
      <c r="E618">
        <f t="shared" si="9"/>
        <v>615</v>
      </c>
      <c r="F618" t="e">
        <f ca="1">VLOOKUP($E618,Dold_sammanfattning!$A:$K,COLUMN(Dold_sammanfattning!$K:$K),0)</f>
        <v>#N/A</v>
      </c>
    </row>
    <row r="619" spans="1:6" x14ac:dyDescent="0.35">
      <c r="A619" s="106" t="str">
        <f ca="1">IF(IFERROR(VLOOKUP($E619,Dold_sammanfattning!$A:$J,COLUMN(Dold_sammanfattning!$B:$B),0),"")="","",VLOOKUP($E619,Dold_sammanfattning!$A:$J,COLUMN(Dold_sammanfattning!$B:$B),0))</f>
        <v/>
      </c>
      <c r="B619" s="106" t="str">
        <f ca="1">IF(IFERROR(VLOOKUP($E619,Dold_sammanfattning!$A:$J,COLUMN(Dold_sammanfattning!$C:$C),0),"")="","",VLOOKUP($E619,Dold_sammanfattning!$A:$J,COLUMN(Dold_sammanfattning!$C:$C),0))</f>
        <v/>
      </c>
      <c r="C619" s="106"/>
      <c r="D619" s="106"/>
      <c r="E619">
        <f t="shared" si="9"/>
        <v>616</v>
      </c>
      <c r="F619" t="e">
        <f ca="1">VLOOKUP($E619,Dold_sammanfattning!$A:$K,COLUMN(Dold_sammanfattning!$K:$K),0)</f>
        <v>#N/A</v>
      </c>
    </row>
    <row r="620" spans="1:6" x14ac:dyDescent="0.35">
      <c r="A620" s="106" t="str">
        <f ca="1">IF(IFERROR(VLOOKUP($E620,Dold_sammanfattning!$A:$J,COLUMN(Dold_sammanfattning!$B:$B),0),"")="","",VLOOKUP($E620,Dold_sammanfattning!$A:$J,COLUMN(Dold_sammanfattning!$B:$B),0))</f>
        <v/>
      </c>
      <c r="B620" s="106" t="str">
        <f ca="1">IF(IFERROR(VLOOKUP($E620,Dold_sammanfattning!$A:$J,COLUMN(Dold_sammanfattning!$C:$C),0),"")="","",VLOOKUP($E620,Dold_sammanfattning!$A:$J,COLUMN(Dold_sammanfattning!$C:$C),0))</f>
        <v/>
      </c>
      <c r="C620" s="106"/>
      <c r="D620" s="106"/>
      <c r="E620">
        <f t="shared" si="9"/>
        <v>617</v>
      </c>
      <c r="F620" t="e">
        <f ca="1">VLOOKUP($E620,Dold_sammanfattning!$A:$K,COLUMN(Dold_sammanfattning!$K:$K),0)</f>
        <v>#N/A</v>
      </c>
    </row>
    <row r="621" spans="1:6" x14ac:dyDescent="0.35">
      <c r="A621" s="106" t="str">
        <f ca="1">IF(IFERROR(VLOOKUP($E621,Dold_sammanfattning!$A:$J,COLUMN(Dold_sammanfattning!$B:$B),0),"")="","",VLOOKUP($E621,Dold_sammanfattning!$A:$J,COLUMN(Dold_sammanfattning!$B:$B),0))</f>
        <v/>
      </c>
      <c r="B621" s="106" t="str">
        <f ca="1">IF(IFERROR(VLOOKUP($E621,Dold_sammanfattning!$A:$J,COLUMN(Dold_sammanfattning!$C:$C),0),"")="","",VLOOKUP($E621,Dold_sammanfattning!$A:$J,COLUMN(Dold_sammanfattning!$C:$C),0))</f>
        <v/>
      </c>
      <c r="C621" s="106"/>
      <c r="D621" s="106"/>
      <c r="E621">
        <f t="shared" si="9"/>
        <v>618</v>
      </c>
      <c r="F621" t="e">
        <f ca="1">VLOOKUP($E621,Dold_sammanfattning!$A:$K,COLUMN(Dold_sammanfattning!$K:$K),0)</f>
        <v>#N/A</v>
      </c>
    </row>
    <row r="622" spans="1:6" x14ac:dyDescent="0.35">
      <c r="A622" s="106" t="str">
        <f ca="1">IF(IFERROR(VLOOKUP($E622,Dold_sammanfattning!$A:$J,COLUMN(Dold_sammanfattning!$B:$B),0),"")="","",VLOOKUP($E622,Dold_sammanfattning!$A:$J,COLUMN(Dold_sammanfattning!$B:$B),0))</f>
        <v/>
      </c>
      <c r="B622" s="106" t="str">
        <f ca="1">IF(IFERROR(VLOOKUP($E622,Dold_sammanfattning!$A:$J,COLUMN(Dold_sammanfattning!$C:$C),0),"")="","",VLOOKUP($E622,Dold_sammanfattning!$A:$J,COLUMN(Dold_sammanfattning!$C:$C),0))</f>
        <v/>
      </c>
      <c r="C622" s="106"/>
      <c r="D622" s="106"/>
      <c r="E622">
        <f t="shared" si="9"/>
        <v>619</v>
      </c>
      <c r="F622" t="e">
        <f ca="1">VLOOKUP($E622,Dold_sammanfattning!$A:$K,COLUMN(Dold_sammanfattning!$K:$K),0)</f>
        <v>#N/A</v>
      </c>
    </row>
    <row r="623" spans="1:6" x14ac:dyDescent="0.35">
      <c r="A623" s="106" t="str">
        <f ca="1">IF(IFERROR(VLOOKUP($E623,Dold_sammanfattning!$A:$J,COLUMN(Dold_sammanfattning!$B:$B),0),"")="","",VLOOKUP($E623,Dold_sammanfattning!$A:$J,COLUMN(Dold_sammanfattning!$B:$B),0))</f>
        <v/>
      </c>
      <c r="B623" s="106" t="str">
        <f ca="1">IF(IFERROR(VLOOKUP($E623,Dold_sammanfattning!$A:$J,COLUMN(Dold_sammanfattning!$C:$C),0),"")="","",VLOOKUP($E623,Dold_sammanfattning!$A:$J,COLUMN(Dold_sammanfattning!$C:$C),0))</f>
        <v/>
      </c>
      <c r="C623" s="106"/>
      <c r="D623" s="106"/>
      <c r="E623">
        <f t="shared" si="9"/>
        <v>620</v>
      </c>
      <c r="F623" t="e">
        <f ca="1">VLOOKUP($E623,Dold_sammanfattning!$A:$K,COLUMN(Dold_sammanfattning!$K:$K),0)</f>
        <v>#N/A</v>
      </c>
    </row>
    <row r="624" spans="1:6" x14ac:dyDescent="0.35">
      <c r="A624" s="106" t="str">
        <f ca="1">IF(IFERROR(VLOOKUP($E624,Dold_sammanfattning!$A:$J,COLUMN(Dold_sammanfattning!$B:$B),0),"")="","",VLOOKUP($E624,Dold_sammanfattning!$A:$J,COLUMN(Dold_sammanfattning!$B:$B),0))</f>
        <v/>
      </c>
      <c r="B624" s="106" t="str">
        <f ca="1">IF(IFERROR(VLOOKUP($E624,Dold_sammanfattning!$A:$J,COLUMN(Dold_sammanfattning!$C:$C),0),"")="","",VLOOKUP($E624,Dold_sammanfattning!$A:$J,COLUMN(Dold_sammanfattning!$C:$C),0))</f>
        <v/>
      </c>
      <c r="C624" s="106"/>
      <c r="D624" s="106"/>
      <c r="E624">
        <f t="shared" si="9"/>
        <v>621</v>
      </c>
      <c r="F624" t="e">
        <f ca="1">VLOOKUP($E624,Dold_sammanfattning!$A:$K,COLUMN(Dold_sammanfattning!$K:$K),0)</f>
        <v>#N/A</v>
      </c>
    </row>
    <row r="625" spans="1:6" x14ac:dyDescent="0.35">
      <c r="A625" s="106" t="str">
        <f ca="1">IF(IFERROR(VLOOKUP($E625,Dold_sammanfattning!$A:$J,COLUMN(Dold_sammanfattning!$B:$B),0),"")="","",VLOOKUP($E625,Dold_sammanfattning!$A:$J,COLUMN(Dold_sammanfattning!$B:$B),0))</f>
        <v/>
      </c>
      <c r="B625" s="106" t="str">
        <f ca="1">IF(IFERROR(VLOOKUP($E625,Dold_sammanfattning!$A:$J,COLUMN(Dold_sammanfattning!$C:$C),0),"")="","",VLOOKUP($E625,Dold_sammanfattning!$A:$J,COLUMN(Dold_sammanfattning!$C:$C),0))</f>
        <v/>
      </c>
      <c r="C625" s="106"/>
      <c r="D625" s="106"/>
      <c r="E625">
        <f t="shared" si="9"/>
        <v>622</v>
      </c>
      <c r="F625" t="e">
        <f ca="1">VLOOKUP($E625,Dold_sammanfattning!$A:$K,COLUMN(Dold_sammanfattning!$K:$K),0)</f>
        <v>#N/A</v>
      </c>
    </row>
    <row r="626" spans="1:6" x14ac:dyDescent="0.35">
      <c r="A626" s="106" t="str">
        <f ca="1">IF(IFERROR(VLOOKUP($E626,Dold_sammanfattning!$A:$J,COLUMN(Dold_sammanfattning!$B:$B),0),"")="","",VLOOKUP($E626,Dold_sammanfattning!$A:$J,COLUMN(Dold_sammanfattning!$B:$B),0))</f>
        <v/>
      </c>
      <c r="B626" s="106" t="str">
        <f ca="1">IF(IFERROR(VLOOKUP($E626,Dold_sammanfattning!$A:$J,COLUMN(Dold_sammanfattning!$C:$C),0),"")="","",VLOOKUP($E626,Dold_sammanfattning!$A:$J,COLUMN(Dold_sammanfattning!$C:$C),0))</f>
        <v/>
      </c>
      <c r="C626" s="106"/>
      <c r="D626" s="106"/>
      <c r="E626">
        <f t="shared" si="9"/>
        <v>623</v>
      </c>
      <c r="F626" t="e">
        <f ca="1">VLOOKUP($E626,Dold_sammanfattning!$A:$K,COLUMN(Dold_sammanfattning!$K:$K),0)</f>
        <v>#N/A</v>
      </c>
    </row>
    <row r="627" spans="1:6" x14ac:dyDescent="0.35">
      <c r="A627" s="106" t="str">
        <f ca="1">IF(IFERROR(VLOOKUP($E627,Dold_sammanfattning!$A:$J,COLUMN(Dold_sammanfattning!$B:$B),0),"")="","",VLOOKUP($E627,Dold_sammanfattning!$A:$J,COLUMN(Dold_sammanfattning!$B:$B),0))</f>
        <v/>
      </c>
      <c r="B627" s="106" t="str">
        <f ca="1">IF(IFERROR(VLOOKUP($E627,Dold_sammanfattning!$A:$J,COLUMN(Dold_sammanfattning!$C:$C),0),"")="","",VLOOKUP($E627,Dold_sammanfattning!$A:$J,COLUMN(Dold_sammanfattning!$C:$C),0))</f>
        <v/>
      </c>
      <c r="C627" s="106"/>
      <c r="D627" s="106"/>
      <c r="E627">
        <f t="shared" si="9"/>
        <v>624</v>
      </c>
      <c r="F627" t="e">
        <f ca="1">VLOOKUP($E627,Dold_sammanfattning!$A:$K,COLUMN(Dold_sammanfattning!$K:$K),0)</f>
        <v>#N/A</v>
      </c>
    </row>
    <row r="628" spans="1:6" x14ac:dyDescent="0.35">
      <c r="A628" s="106" t="str">
        <f ca="1">IF(IFERROR(VLOOKUP($E628,Dold_sammanfattning!$A:$J,COLUMN(Dold_sammanfattning!$B:$B),0),"")="","",VLOOKUP($E628,Dold_sammanfattning!$A:$J,COLUMN(Dold_sammanfattning!$B:$B),0))</f>
        <v/>
      </c>
      <c r="B628" s="106" t="str">
        <f ca="1">IF(IFERROR(VLOOKUP($E628,Dold_sammanfattning!$A:$J,COLUMN(Dold_sammanfattning!$C:$C),0),"")="","",VLOOKUP($E628,Dold_sammanfattning!$A:$J,COLUMN(Dold_sammanfattning!$C:$C),0))</f>
        <v/>
      </c>
      <c r="C628" s="106"/>
      <c r="D628" s="106"/>
      <c r="E628">
        <f t="shared" si="9"/>
        <v>625</v>
      </c>
      <c r="F628" t="e">
        <f ca="1">VLOOKUP($E628,Dold_sammanfattning!$A:$K,COLUMN(Dold_sammanfattning!$K:$K),0)</f>
        <v>#N/A</v>
      </c>
    </row>
    <row r="629" spans="1:6" x14ac:dyDescent="0.35">
      <c r="A629" s="106" t="str">
        <f ca="1">IF(IFERROR(VLOOKUP($E629,Dold_sammanfattning!$A:$J,COLUMN(Dold_sammanfattning!$B:$B),0),"")="","",VLOOKUP($E629,Dold_sammanfattning!$A:$J,COLUMN(Dold_sammanfattning!$B:$B),0))</f>
        <v/>
      </c>
      <c r="B629" s="106" t="str">
        <f ca="1">IF(IFERROR(VLOOKUP($E629,Dold_sammanfattning!$A:$J,COLUMN(Dold_sammanfattning!$C:$C),0),"")="","",VLOOKUP($E629,Dold_sammanfattning!$A:$J,COLUMN(Dold_sammanfattning!$C:$C),0))</f>
        <v/>
      </c>
      <c r="C629" s="106"/>
      <c r="D629" s="106"/>
      <c r="E629">
        <f t="shared" si="9"/>
        <v>626</v>
      </c>
      <c r="F629" t="e">
        <f ca="1">VLOOKUP($E629,Dold_sammanfattning!$A:$K,COLUMN(Dold_sammanfattning!$K:$K),0)</f>
        <v>#N/A</v>
      </c>
    </row>
    <row r="630" spans="1:6" x14ac:dyDescent="0.35">
      <c r="A630" s="106" t="str">
        <f ca="1">IF(IFERROR(VLOOKUP($E630,Dold_sammanfattning!$A:$J,COLUMN(Dold_sammanfattning!$B:$B),0),"")="","",VLOOKUP($E630,Dold_sammanfattning!$A:$J,COLUMN(Dold_sammanfattning!$B:$B),0))</f>
        <v/>
      </c>
      <c r="B630" s="106" t="str">
        <f ca="1">IF(IFERROR(VLOOKUP($E630,Dold_sammanfattning!$A:$J,COLUMN(Dold_sammanfattning!$C:$C),0),"")="","",VLOOKUP($E630,Dold_sammanfattning!$A:$J,COLUMN(Dold_sammanfattning!$C:$C),0))</f>
        <v/>
      </c>
      <c r="C630" s="106"/>
      <c r="D630" s="106"/>
      <c r="E630">
        <f t="shared" si="9"/>
        <v>627</v>
      </c>
      <c r="F630" t="e">
        <f ca="1">VLOOKUP($E630,Dold_sammanfattning!$A:$K,COLUMN(Dold_sammanfattning!$K:$K),0)</f>
        <v>#N/A</v>
      </c>
    </row>
    <row r="631" spans="1:6" x14ac:dyDescent="0.35">
      <c r="A631" s="106" t="str">
        <f ca="1">IF(IFERROR(VLOOKUP($E631,Dold_sammanfattning!$A:$J,COLUMN(Dold_sammanfattning!$B:$B),0),"")="","",VLOOKUP($E631,Dold_sammanfattning!$A:$J,COLUMN(Dold_sammanfattning!$B:$B),0))</f>
        <v/>
      </c>
      <c r="B631" s="106" t="str">
        <f ca="1">IF(IFERROR(VLOOKUP($E631,Dold_sammanfattning!$A:$J,COLUMN(Dold_sammanfattning!$C:$C),0),"")="","",VLOOKUP($E631,Dold_sammanfattning!$A:$J,COLUMN(Dold_sammanfattning!$C:$C),0))</f>
        <v/>
      </c>
      <c r="C631" s="106"/>
      <c r="D631" s="106"/>
      <c r="E631">
        <f t="shared" si="9"/>
        <v>628</v>
      </c>
      <c r="F631" t="e">
        <f ca="1">VLOOKUP($E631,Dold_sammanfattning!$A:$K,COLUMN(Dold_sammanfattning!$K:$K),0)</f>
        <v>#N/A</v>
      </c>
    </row>
    <row r="632" spans="1:6" x14ac:dyDescent="0.35">
      <c r="A632" s="106" t="str">
        <f ca="1">IF(IFERROR(VLOOKUP($E632,Dold_sammanfattning!$A:$J,COLUMN(Dold_sammanfattning!$B:$B),0),"")="","",VLOOKUP($E632,Dold_sammanfattning!$A:$J,COLUMN(Dold_sammanfattning!$B:$B),0))</f>
        <v/>
      </c>
      <c r="B632" s="106" t="str">
        <f ca="1">IF(IFERROR(VLOOKUP($E632,Dold_sammanfattning!$A:$J,COLUMN(Dold_sammanfattning!$C:$C),0),"")="","",VLOOKUP($E632,Dold_sammanfattning!$A:$J,COLUMN(Dold_sammanfattning!$C:$C),0))</f>
        <v/>
      </c>
      <c r="C632" s="106"/>
      <c r="D632" s="106"/>
      <c r="E632">
        <f t="shared" si="9"/>
        <v>629</v>
      </c>
      <c r="F632" t="e">
        <f ca="1">VLOOKUP($E632,Dold_sammanfattning!$A:$K,COLUMN(Dold_sammanfattning!$K:$K),0)</f>
        <v>#N/A</v>
      </c>
    </row>
    <row r="633" spans="1:6" x14ac:dyDescent="0.35">
      <c r="A633" s="106" t="str">
        <f ca="1">IF(IFERROR(VLOOKUP($E633,Dold_sammanfattning!$A:$J,COLUMN(Dold_sammanfattning!$B:$B),0),"")="","",VLOOKUP($E633,Dold_sammanfattning!$A:$J,COLUMN(Dold_sammanfattning!$B:$B),0))</f>
        <v/>
      </c>
      <c r="B633" s="106" t="str">
        <f ca="1">IF(IFERROR(VLOOKUP($E633,Dold_sammanfattning!$A:$J,COLUMN(Dold_sammanfattning!$C:$C),0),"")="","",VLOOKUP($E633,Dold_sammanfattning!$A:$J,COLUMN(Dold_sammanfattning!$C:$C),0))</f>
        <v/>
      </c>
      <c r="C633" s="106"/>
      <c r="D633" s="106"/>
      <c r="E633">
        <f t="shared" si="9"/>
        <v>630</v>
      </c>
      <c r="F633" t="e">
        <f ca="1">VLOOKUP($E633,Dold_sammanfattning!$A:$K,COLUMN(Dold_sammanfattning!$K:$K),0)</f>
        <v>#N/A</v>
      </c>
    </row>
    <row r="634" spans="1:6" x14ac:dyDescent="0.35">
      <c r="A634" s="106" t="str">
        <f ca="1">IF(IFERROR(VLOOKUP($E634,Dold_sammanfattning!$A:$J,COLUMN(Dold_sammanfattning!$B:$B),0),"")="","",VLOOKUP($E634,Dold_sammanfattning!$A:$J,COLUMN(Dold_sammanfattning!$B:$B),0))</f>
        <v/>
      </c>
      <c r="B634" s="106" t="str">
        <f ca="1">IF(IFERROR(VLOOKUP($E634,Dold_sammanfattning!$A:$J,COLUMN(Dold_sammanfattning!$C:$C),0),"")="","",VLOOKUP($E634,Dold_sammanfattning!$A:$J,COLUMN(Dold_sammanfattning!$C:$C),0))</f>
        <v/>
      </c>
      <c r="C634" s="106"/>
      <c r="D634" s="106"/>
      <c r="E634">
        <f t="shared" si="9"/>
        <v>631</v>
      </c>
      <c r="F634" t="e">
        <f ca="1">VLOOKUP($E634,Dold_sammanfattning!$A:$K,COLUMN(Dold_sammanfattning!$K:$K),0)</f>
        <v>#N/A</v>
      </c>
    </row>
    <row r="635" spans="1:6" x14ac:dyDescent="0.35">
      <c r="A635" s="106" t="str">
        <f ca="1">IF(IFERROR(VLOOKUP($E635,Dold_sammanfattning!$A:$J,COLUMN(Dold_sammanfattning!$B:$B),0),"")="","",VLOOKUP($E635,Dold_sammanfattning!$A:$J,COLUMN(Dold_sammanfattning!$B:$B),0))</f>
        <v/>
      </c>
      <c r="B635" s="106" t="str">
        <f ca="1">IF(IFERROR(VLOOKUP($E635,Dold_sammanfattning!$A:$J,COLUMN(Dold_sammanfattning!$C:$C),0),"")="","",VLOOKUP($E635,Dold_sammanfattning!$A:$J,COLUMN(Dold_sammanfattning!$C:$C),0))</f>
        <v/>
      </c>
      <c r="C635" s="106"/>
      <c r="D635" s="106"/>
      <c r="E635">
        <f t="shared" si="9"/>
        <v>632</v>
      </c>
      <c r="F635" t="e">
        <f ca="1">VLOOKUP($E635,Dold_sammanfattning!$A:$K,COLUMN(Dold_sammanfattning!$K:$K),0)</f>
        <v>#N/A</v>
      </c>
    </row>
    <row r="636" spans="1:6" x14ac:dyDescent="0.35">
      <c r="A636" s="106" t="str">
        <f ca="1">IF(IFERROR(VLOOKUP($E636,Dold_sammanfattning!$A:$J,COLUMN(Dold_sammanfattning!$B:$B),0),"")="","",VLOOKUP($E636,Dold_sammanfattning!$A:$J,COLUMN(Dold_sammanfattning!$B:$B),0))</f>
        <v/>
      </c>
      <c r="B636" s="106" t="str">
        <f ca="1">IF(IFERROR(VLOOKUP($E636,Dold_sammanfattning!$A:$J,COLUMN(Dold_sammanfattning!$C:$C),0),"")="","",VLOOKUP($E636,Dold_sammanfattning!$A:$J,COLUMN(Dold_sammanfattning!$C:$C),0))</f>
        <v/>
      </c>
      <c r="C636" s="106"/>
      <c r="D636" s="106"/>
      <c r="E636">
        <f t="shared" si="9"/>
        <v>633</v>
      </c>
      <c r="F636" t="e">
        <f ca="1">VLOOKUP($E636,Dold_sammanfattning!$A:$K,COLUMN(Dold_sammanfattning!$K:$K),0)</f>
        <v>#N/A</v>
      </c>
    </row>
    <row r="637" spans="1:6" x14ac:dyDescent="0.35">
      <c r="A637" s="106" t="str">
        <f ca="1">IF(IFERROR(VLOOKUP($E637,Dold_sammanfattning!$A:$J,COLUMN(Dold_sammanfattning!$B:$B),0),"")="","",VLOOKUP($E637,Dold_sammanfattning!$A:$J,COLUMN(Dold_sammanfattning!$B:$B),0))</f>
        <v/>
      </c>
      <c r="B637" s="106" t="str">
        <f ca="1">IF(IFERROR(VLOOKUP($E637,Dold_sammanfattning!$A:$J,COLUMN(Dold_sammanfattning!$C:$C),0),"")="","",VLOOKUP($E637,Dold_sammanfattning!$A:$J,COLUMN(Dold_sammanfattning!$C:$C),0))</f>
        <v/>
      </c>
      <c r="C637" s="106"/>
      <c r="D637" s="106"/>
      <c r="E637">
        <f t="shared" si="9"/>
        <v>634</v>
      </c>
      <c r="F637" t="e">
        <f ca="1">VLOOKUP($E637,Dold_sammanfattning!$A:$K,COLUMN(Dold_sammanfattning!$K:$K),0)</f>
        <v>#N/A</v>
      </c>
    </row>
    <row r="638" spans="1:6" x14ac:dyDescent="0.35">
      <c r="A638" s="106" t="str">
        <f ca="1">IF(IFERROR(VLOOKUP($E638,Dold_sammanfattning!$A:$J,COLUMN(Dold_sammanfattning!$B:$B),0),"")="","",VLOOKUP($E638,Dold_sammanfattning!$A:$J,COLUMN(Dold_sammanfattning!$B:$B),0))</f>
        <v/>
      </c>
      <c r="B638" s="106" t="str">
        <f ca="1">IF(IFERROR(VLOOKUP($E638,Dold_sammanfattning!$A:$J,COLUMN(Dold_sammanfattning!$C:$C),0),"")="","",VLOOKUP($E638,Dold_sammanfattning!$A:$J,COLUMN(Dold_sammanfattning!$C:$C),0))</f>
        <v/>
      </c>
      <c r="C638" s="106"/>
      <c r="D638" s="106"/>
      <c r="E638">
        <f t="shared" si="9"/>
        <v>635</v>
      </c>
      <c r="F638" t="e">
        <f ca="1">VLOOKUP($E638,Dold_sammanfattning!$A:$K,COLUMN(Dold_sammanfattning!$K:$K),0)</f>
        <v>#N/A</v>
      </c>
    </row>
    <row r="639" spans="1:6" x14ac:dyDescent="0.35">
      <c r="A639" s="106" t="str">
        <f ca="1">IF(IFERROR(VLOOKUP($E639,Dold_sammanfattning!$A:$J,COLUMN(Dold_sammanfattning!$B:$B),0),"")="","",VLOOKUP($E639,Dold_sammanfattning!$A:$J,COLUMN(Dold_sammanfattning!$B:$B),0))</f>
        <v/>
      </c>
      <c r="B639" s="106" t="str">
        <f ca="1">IF(IFERROR(VLOOKUP($E639,Dold_sammanfattning!$A:$J,COLUMN(Dold_sammanfattning!$C:$C),0),"")="","",VLOOKUP($E639,Dold_sammanfattning!$A:$J,COLUMN(Dold_sammanfattning!$C:$C),0))</f>
        <v/>
      </c>
      <c r="C639" s="106"/>
      <c r="D639" s="106"/>
      <c r="E639">
        <f t="shared" si="9"/>
        <v>636</v>
      </c>
      <c r="F639" t="e">
        <f ca="1">VLOOKUP($E639,Dold_sammanfattning!$A:$K,COLUMN(Dold_sammanfattning!$K:$K),0)</f>
        <v>#N/A</v>
      </c>
    </row>
    <row r="640" spans="1:6" x14ac:dyDescent="0.35">
      <c r="A640" s="106" t="str">
        <f ca="1">IF(IFERROR(VLOOKUP($E640,Dold_sammanfattning!$A:$J,COLUMN(Dold_sammanfattning!$B:$B),0),"")="","",VLOOKUP($E640,Dold_sammanfattning!$A:$J,COLUMN(Dold_sammanfattning!$B:$B),0))</f>
        <v/>
      </c>
      <c r="B640" s="106" t="str">
        <f ca="1">IF(IFERROR(VLOOKUP($E640,Dold_sammanfattning!$A:$J,COLUMN(Dold_sammanfattning!$C:$C),0),"")="","",VLOOKUP($E640,Dold_sammanfattning!$A:$J,COLUMN(Dold_sammanfattning!$C:$C),0))</f>
        <v/>
      </c>
      <c r="C640" s="106"/>
      <c r="D640" s="106"/>
      <c r="E640">
        <f t="shared" si="9"/>
        <v>637</v>
      </c>
      <c r="F640" t="e">
        <f ca="1">VLOOKUP($E640,Dold_sammanfattning!$A:$K,COLUMN(Dold_sammanfattning!$K:$K),0)</f>
        <v>#N/A</v>
      </c>
    </row>
    <row r="641" spans="1:6" x14ac:dyDescent="0.35">
      <c r="A641" s="106" t="str">
        <f ca="1">IF(IFERROR(VLOOKUP($E641,Dold_sammanfattning!$A:$J,COLUMN(Dold_sammanfattning!$B:$B),0),"")="","",VLOOKUP($E641,Dold_sammanfattning!$A:$J,COLUMN(Dold_sammanfattning!$B:$B),0))</f>
        <v/>
      </c>
      <c r="B641" s="106" t="str">
        <f ca="1">IF(IFERROR(VLOOKUP($E641,Dold_sammanfattning!$A:$J,COLUMN(Dold_sammanfattning!$C:$C),0),"")="","",VLOOKUP($E641,Dold_sammanfattning!$A:$J,COLUMN(Dold_sammanfattning!$C:$C),0))</f>
        <v/>
      </c>
      <c r="C641" s="106"/>
      <c r="D641" s="106"/>
      <c r="E641">
        <f t="shared" si="9"/>
        <v>638</v>
      </c>
      <c r="F641" t="e">
        <f ca="1">VLOOKUP($E641,Dold_sammanfattning!$A:$K,COLUMN(Dold_sammanfattning!$K:$K),0)</f>
        <v>#N/A</v>
      </c>
    </row>
    <row r="642" spans="1:6" x14ac:dyDescent="0.35">
      <c r="A642" s="106" t="str">
        <f ca="1">IF(IFERROR(VLOOKUP($E642,Dold_sammanfattning!$A:$J,COLUMN(Dold_sammanfattning!$B:$B),0),"")="","",VLOOKUP($E642,Dold_sammanfattning!$A:$J,COLUMN(Dold_sammanfattning!$B:$B),0))</f>
        <v/>
      </c>
      <c r="B642" s="106" t="str">
        <f ca="1">IF(IFERROR(VLOOKUP($E642,Dold_sammanfattning!$A:$J,COLUMN(Dold_sammanfattning!$C:$C),0),"")="","",VLOOKUP($E642,Dold_sammanfattning!$A:$J,COLUMN(Dold_sammanfattning!$C:$C),0))</f>
        <v/>
      </c>
      <c r="C642" s="106"/>
      <c r="D642" s="106"/>
      <c r="E642">
        <f t="shared" si="9"/>
        <v>639</v>
      </c>
      <c r="F642" t="e">
        <f ca="1">VLOOKUP($E642,Dold_sammanfattning!$A:$K,COLUMN(Dold_sammanfattning!$K:$K),0)</f>
        <v>#N/A</v>
      </c>
    </row>
    <row r="643" spans="1:6" x14ac:dyDescent="0.35">
      <c r="A643" s="106" t="str">
        <f ca="1">IF(IFERROR(VLOOKUP($E643,Dold_sammanfattning!$A:$J,COLUMN(Dold_sammanfattning!$B:$B),0),"")="","",VLOOKUP($E643,Dold_sammanfattning!$A:$J,COLUMN(Dold_sammanfattning!$B:$B),0))</f>
        <v/>
      </c>
      <c r="B643" s="106" t="str">
        <f ca="1">IF(IFERROR(VLOOKUP($E643,Dold_sammanfattning!$A:$J,COLUMN(Dold_sammanfattning!$C:$C),0),"")="","",VLOOKUP($E643,Dold_sammanfattning!$A:$J,COLUMN(Dold_sammanfattning!$C:$C),0))</f>
        <v/>
      </c>
      <c r="C643" s="106"/>
      <c r="D643" s="106"/>
      <c r="E643">
        <f t="shared" si="9"/>
        <v>640</v>
      </c>
      <c r="F643" t="e">
        <f ca="1">VLOOKUP($E643,Dold_sammanfattning!$A:$K,COLUMN(Dold_sammanfattning!$K:$K),0)</f>
        <v>#N/A</v>
      </c>
    </row>
    <row r="644" spans="1:6" x14ac:dyDescent="0.35">
      <c r="A644" s="106" t="str">
        <f ca="1">IF(IFERROR(VLOOKUP($E644,Dold_sammanfattning!$A:$J,COLUMN(Dold_sammanfattning!$B:$B),0),"")="","",VLOOKUP($E644,Dold_sammanfattning!$A:$J,COLUMN(Dold_sammanfattning!$B:$B),0))</f>
        <v/>
      </c>
      <c r="B644" s="106" t="str">
        <f ca="1">IF(IFERROR(VLOOKUP($E644,Dold_sammanfattning!$A:$J,COLUMN(Dold_sammanfattning!$C:$C),0),"")="","",VLOOKUP($E644,Dold_sammanfattning!$A:$J,COLUMN(Dold_sammanfattning!$C:$C),0))</f>
        <v/>
      </c>
      <c r="C644" s="106"/>
      <c r="D644" s="106"/>
      <c r="E644">
        <f t="shared" si="9"/>
        <v>641</v>
      </c>
      <c r="F644" t="e">
        <f ca="1">VLOOKUP($E644,Dold_sammanfattning!$A:$K,COLUMN(Dold_sammanfattning!$K:$K),0)</f>
        <v>#N/A</v>
      </c>
    </row>
    <row r="645" spans="1:6" x14ac:dyDescent="0.35">
      <c r="A645" s="106" t="str">
        <f ca="1">IF(IFERROR(VLOOKUP($E645,Dold_sammanfattning!$A:$J,COLUMN(Dold_sammanfattning!$B:$B),0),"")="","",VLOOKUP($E645,Dold_sammanfattning!$A:$J,COLUMN(Dold_sammanfattning!$B:$B),0))</f>
        <v/>
      </c>
      <c r="B645" s="106" t="str">
        <f ca="1">IF(IFERROR(VLOOKUP($E645,Dold_sammanfattning!$A:$J,COLUMN(Dold_sammanfattning!$C:$C),0),"")="","",VLOOKUP($E645,Dold_sammanfattning!$A:$J,COLUMN(Dold_sammanfattning!$C:$C),0))</f>
        <v/>
      </c>
      <c r="C645" s="106"/>
      <c r="D645" s="106"/>
      <c r="E645">
        <f t="shared" si="9"/>
        <v>642</v>
      </c>
      <c r="F645" t="e">
        <f ca="1">VLOOKUP($E645,Dold_sammanfattning!$A:$K,COLUMN(Dold_sammanfattning!$K:$K),0)</f>
        <v>#N/A</v>
      </c>
    </row>
    <row r="646" spans="1:6" x14ac:dyDescent="0.35">
      <c r="A646" s="106" t="str">
        <f ca="1">IF(IFERROR(VLOOKUP($E646,Dold_sammanfattning!$A:$J,COLUMN(Dold_sammanfattning!$B:$B),0),"")="","",VLOOKUP($E646,Dold_sammanfattning!$A:$J,COLUMN(Dold_sammanfattning!$B:$B),0))</f>
        <v/>
      </c>
      <c r="B646" s="106" t="str">
        <f ca="1">IF(IFERROR(VLOOKUP($E646,Dold_sammanfattning!$A:$J,COLUMN(Dold_sammanfattning!$C:$C),0),"")="","",VLOOKUP($E646,Dold_sammanfattning!$A:$J,COLUMN(Dold_sammanfattning!$C:$C),0))</f>
        <v/>
      </c>
      <c r="C646" s="106"/>
      <c r="D646" s="106"/>
      <c r="E646">
        <f t="shared" ref="E646:E709" si="10">E645+1</f>
        <v>643</v>
      </c>
      <c r="F646" t="e">
        <f ca="1">VLOOKUP($E646,Dold_sammanfattning!$A:$K,COLUMN(Dold_sammanfattning!$K:$K),0)</f>
        <v>#N/A</v>
      </c>
    </row>
    <row r="647" spans="1:6" x14ac:dyDescent="0.35">
      <c r="A647" s="106" t="str">
        <f ca="1">IF(IFERROR(VLOOKUP($E647,Dold_sammanfattning!$A:$J,COLUMN(Dold_sammanfattning!$B:$B),0),"")="","",VLOOKUP($E647,Dold_sammanfattning!$A:$J,COLUMN(Dold_sammanfattning!$B:$B),0))</f>
        <v/>
      </c>
      <c r="B647" s="106" t="str">
        <f ca="1">IF(IFERROR(VLOOKUP($E647,Dold_sammanfattning!$A:$J,COLUMN(Dold_sammanfattning!$C:$C),0),"")="","",VLOOKUP($E647,Dold_sammanfattning!$A:$J,COLUMN(Dold_sammanfattning!$C:$C),0))</f>
        <v/>
      </c>
      <c r="C647" s="106"/>
      <c r="D647" s="106"/>
      <c r="E647">
        <f t="shared" si="10"/>
        <v>644</v>
      </c>
      <c r="F647" t="e">
        <f ca="1">VLOOKUP($E647,Dold_sammanfattning!$A:$K,COLUMN(Dold_sammanfattning!$K:$K),0)</f>
        <v>#N/A</v>
      </c>
    </row>
    <row r="648" spans="1:6" x14ac:dyDescent="0.35">
      <c r="A648" s="106" t="str">
        <f ca="1">IF(IFERROR(VLOOKUP($E648,Dold_sammanfattning!$A:$J,COLUMN(Dold_sammanfattning!$B:$B),0),"")="","",VLOOKUP($E648,Dold_sammanfattning!$A:$J,COLUMN(Dold_sammanfattning!$B:$B),0))</f>
        <v/>
      </c>
      <c r="B648" s="106" t="str">
        <f ca="1">IF(IFERROR(VLOOKUP($E648,Dold_sammanfattning!$A:$J,COLUMN(Dold_sammanfattning!$C:$C),0),"")="","",VLOOKUP($E648,Dold_sammanfattning!$A:$J,COLUMN(Dold_sammanfattning!$C:$C),0))</f>
        <v/>
      </c>
      <c r="C648" s="106"/>
      <c r="D648" s="106"/>
      <c r="E648">
        <f t="shared" si="10"/>
        <v>645</v>
      </c>
      <c r="F648" t="e">
        <f ca="1">VLOOKUP($E648,Dold_sammanfattning!$A:$K,COLUMN(Dold_sammanfattning!$K:$K),0)</f>
        <v>#N/A</v>
      </c>
    </row>
    <row r="649" spans="1:6" x14ac:dyDescent="0.35">
      <c r="A649" s="106" t="str">
        <f ca="1">IF(IFERROR(VLOOKUP($E649,Dold_sammanfattning!$A:$J,COLUMN(Dold_sammanfattning!$B:$B),0),"")="","",VLOOKUP($E649,Dold_sammanfattning!$A:$J,COLUMN(Dold_sammanfattning!$B:$B),0))</f>
        <v/>
      </c>
      <c r="B649" s="106" t="str">
        <f ca="1">IF(IFERROR(VLOOKUP($E649,Dold_sammanfattning!$A:$J,COLUMN(Dold_sammanfattning!$C:$C),0),"")="","",VLOOKUP($E649,Dold_sammanfattning!$A:$J,COLUMN(Dold_sammanfattning!$C:$C),0))</f>
        <v/>
      </c>
      <c r="C649" s="106"/>
      <c r="D649" s="106"/>
      <c r="E649">
        <f t="shared" si="10"/>
        <v>646</v>
      </c>
      <c r="F649" t="e">
        <f ca="1">VLOOKUP($E649,Dold_sammanfattning!$A:$K,COLUMN(Dold_sammanfattning!$K:$K),0)</f>
        <v>#N/A</v>
      </c>
    </row>
    <row r="650" spans="1:6" x14ac:dyDescent="0.35">
      <c r="A650" s="106" t="str">
        <f ca="1">IF(IFERROR(VLOOKUP($E650,Dold_sammanfattning!$A:$J,COLUMN(Dold_sammanfattning!$B:$B),0),"")="","",VLOOKUP($E650,Dold_sammanfattning!$A:$J,COLUMN(Dold_sammanfattning!$B:$B),0))</f>
        <v/>
      </c>
      <c r="B650" s="106" t="str">
        <f ca="1">IF(IFERROR(VLOOKUP($E650,Dold_sammanfattning!$A:$J,COLUMN(Dold_sammanfattning!$C:$C),0),"")="","",VLOOKUP($E650,Dold_sammanfattning!$A:$J,COLUMN(Dold_sammanfattning!$C:$C),0))</f>
        <v/>
      </c>
      <c r="C650" s="106"/>
      <c r="D650" s="106"/>
      <c r="E650">
        <f t="shared" si="10"/>
        <v>647</v>
      </c>
      <c r="F650" t="e">
        <f ca="1">VLOOKUP($E650,Dold_sammanfattning!$A:$K,COLUMN(Dold_sammanfattning!$K:$K),0)</f>
        <v>#N/A</v>
      </c>
    </row>
    <row r="651" spans="1:6" x14ac:dyDescent="0.35">
      <c r="A651" s="106" t="str">
        <f ca="1">IF(IFERROR(VLOOKUP($E651,Dold_sammanfattning!$A:$J,COLUMN(Dold_sammanfattning!$B:$B),0),"")="","",VLOOKUP($E651,Dold_sammanfattning!$A:$J,COLUMN(Dold_sammanfattning!$B:$B),0))</f>
        <v/>
      </c>
      <c r="B651" s="106" t="str">
        <f ca="1">IF(IFERROR(VLOOKUP($E651,Dold_sammanfattning!$A:$J,COLUMN(Dold_sammanfattning!$C:$C),0),"")="","",VLOOKUP($E651,Dold_sammanfattning!$A:$J,COLUMN(Dold_sammanfattning!$C:$C),0))</f>
        <v/>
      </c>
      <c r="C651" s="106"/>
      <c r="D651" s="106"/>
      <c r="E651">
        <f t="shared" si="10"/>
        <v>648</v>
      </c>
      <c r="F651" t="e">
        <f ca="1">VLOOKUP($E651,Dold_sammanfattning!$A:$K,COLUMN(Dold_sammanfattning!$K:$K),0)</f>
        <v>#N/A</v>
      </c>
    </row>
    <row r="652" spans="1:6" x14ac:dyDescent="0.35">
      <c r="A652" s="106" t="str">
        <f ca="1">IF(IFERROR(VLOOKUP($E652,Dold_sammanfattning!$A:$J,COLUMN(Dold_sammanfattning!$B:$B),0),"")="","",VLOOKUP($E652,Dold_sammanfattning!$A:$J,COLUMN(Dold_sammanfattning!$B:$B),0))</f>
        <v/>
      </c>
      <c r="B652" s="106" t="str">
        <f ca="1">IF(IFERROR(VLOOKUP($E652,Dold_sammanfattning!$A:$J,COLUMN(Dold_sammanfattning!$C:$C),0),"")="","",VLOOKUP($E652,Dold_sammanfattning!$A:$J,COLUMN(Dold_sammanfattning!$C:$C),0))</f>
        <v/>
      </c>
      <c r="C652" s="106"/>
      <c r="D652" s="106"/>
      <c r="E652">
        <f t="shared" si="10"/>
        <v>649</v>
      </c>
      <c r="F652" t="e">
        <f ca="1">VLOOKUP($E652,Dold_sammanfattning!$A:$K,COLUMN(Dold_sammanfattning!$K:$K),0)</f>
        <v>#N/A</v>
      </c>
    </row>
    <row r="653" spans="1:6" x14ac:dyDescent="0.35">
      <c r="A653" s="106" t="str">
        <f ca="1">IF(IFERROR(VLOOKUP($E653,Dold_sammanfattning!$A:$J,COLUMN(Dold_sammanfattning!$B:$B),0),"")="","",VLOOKUP($E653,Dold_sammanfattning!$A:$J,COLUMN(Dold_sammanfattning!$B:$B),0))</f>
        <v/>
      </c>
      <c r="B653" s="106" t="str">
        <f ca="1">IF(IFERROR(VLOOKUP($E653,Dold_sammanfattning!$A:$J,COLUMN(Dold_sammanfattning!$C:$C),0),"")="","",VLOOKUP($E653,Dold_sammanfattning!$A:$J,COLUMN(Dold_sammanfattning!$C:$C),0))</f>
        <v/>
      </c>
      <c r="C653" s="106"/>
      <c r="D653" s="106"/>
      <c r="E653">
        <f t="shared" si="10"/>
        <v>650</v>
      </c>
      <c r="F653" t="e">
        <f ca="1">VLOOKUP($E653,Dold_sammanfattning!$A:$K,COLUMN(Dold_sammanfattning!$K:$K),0)</f>
        <v>#N/A</v>
      </c>
    </row>
    <row r="654" spans="1:6" x14ac:dyDescent="0.35">
      <c r="A654" s="106" t="str">
        <f ca="1">IF(IFERROR(VLOOKUP($E654,Dold_sammanfattning!$A:$J,COLUMN(Dold_sammanfattning!$B:$B),0),"")="","",VLOOKUP($E654,Dold_sammanfattning!$A:$J,COLUMN(Dold_sammanfattning!$B:$B),0))</f>
        <v/>
      </c>
      <c r="B654" s="106" t="str">
        <f ca="1">IF(IFERROR(VLOOKUP($E654,Dold_sammanfattning!$A:$J,COLUMN(Dold_sammanfattning!$C:$C),0),"")="","",VLOOKUP($E654,Dold_sammanfattning!$A:$J,COLUMN(Dold_sammanfattning!$C:$C),0))</f>
        <v/>
      </c>
      <c r="C654" s="106"/>
      <c r="D654" s="106"/>
      <c r="E654">
        <f t="shared" si="10"/>
        <v>651</v>
      </c>
      <c r="F654" t="e">
        <f ca="1">VLOOKUP($E654,Dold_sammanfattning!$A:$K,COLUMN(Dold_sammanfattning!$K:$K),0)</f>
        <v>#N/A</v>
      </c>
    </row>
    <row r="655" spans="1:6" x14ac:dyDescent="0.35">
      <c r="A655" s="106" t="str">
        <f ca="1">IF(IFERROR(VLOOKUP($E655,Dold_sammanfattning!$A:$J,COLUMN(Dold_sammanfattning!$B:$B),0),"")="","",VLOOKUP($E655,Dold_sammanfattning!$A:$J,COLUMN(Dold_sammanfattning!$B:$B),0))</f>
        <v/>
      </c>
      <c r="B655" s="106" t="str">
        <f ca="1">IF(IFERROR(VLOOKUP($E655,Dold_sammanfattning!$A:$J,COLUMN(Dold_sammanfattning!$C:$C),0),"")="","",VLOOKUP($E655,Dold_sammanfattning!$A:$J,COLUMN(Dold_sammanfattning!$C:$C),0))</f>
        <v/>
      </c>
      <c r="C655" s="106"/>
      <c r="D655" s="106"/>
      <c r="E655">
        <f t="shared" si="10"/>
        <v>652</v>
      </c>
      <c r="F655" t="e">
        <f ca="1">VLOOKUP($E655,Dold_sammanfattning!$A:$K,COLUMN(Dold_sammanfattning!$K:$K),0)</f>
        <v>#N/A</v>
      </c>
    </row>
    <row r="656" spans="1:6" x14ac:dyDescent="0.35">
      <c r="A656" s="106" t="str">
        <f ca="1">IF(IFERROR(VLOOKUP($E656,Dold_sammanfattning!$A:$J,COLUMN(Dold_sammanfattning!$B:$B),0),"")="","",VLOOKUP($E656,Dold_sammanfattning!$A:$J,COLUMN(Dold_sammanfattning!$B:$B),0))</f>
        <v/>
      </c>
      <c r="B656" s="106" t="str">
        <f ca="1">IF(IFERROR(VLOOKUP($E656,Dold_sammanfattning!$A:$J,COLUMN(Dold_sammanfattning!$C:$C),0),"")="","",VLOOKUP($E656,Dold_sammanfattning!$A:$J,COLUMN(Dold_sammanfattning!$C:$C),0))</f>
        <v/>
      </c>
      <c r="C656" s="106"/>
      <c r="D656" s="106"/>
      <c r="E656">
        <f t="shared" si="10"/>
        <v>653</v>
      </c>
      <c r="F656" t="e">
        <f ca="1">VLOOKUP($E656,Dold_sammanfattning!$A:$K,COLUMN(Dold_sammanfattning!$K:$K),0)</f>
        <v>#N/A</v>
      </c>
    </row>
    <row r="657" spans="1:6" x14ac:dyDescent="0.35">
      <c r="A657" s="106" t="str">
        <f ca="1">IF(IFERROR(VLOOKUP($E657,Dold_sammanfattning!$A:$J,COLUMN(Dold_sammanfattning!$B:$B),0),"")="","",VLOOKUP($E657,Dold_sammanfattning!$A:$J,COLUMN(Dold_sammanfattning!$B:$B),0))</f>
        <v/>
      </c>
      <c r="B657" s="106" t="str">
        <f ca="1">IF(IFERROR(VLOOKUP($E657,Dold_sammanfattning!$A:$J,COLUMN(Dold_sammanfattning!$C:$C),0),"")="","",VLOOKUP($E657,Dold_sammanfattning!$A:$J,COLUMN(Dold_sammanfattning!$C:$C),0))</f>
        <v/>
      </c>
      <c r="C657" s="106"/>
      <c r="D657" s="106"/>
      <c r="E657">
        <f t="shared" si="10"/>
        <v>654</v>
      </c>
      <c r="F657" t="e">
        <f ca="1">VLOOKUP($E657,Dold_sammanfattning!$A:$K,COLUMN(Dold_sammanfattning!$K:$K),0)</f>
        <v>#N/A</v>
      </c>
    </row>
    <row r="658" spans="1:6" x14ac:dyDescent="0.35">
      <c r="A658" s="106" t="str">
        <f ca="1">IF(IFERROR(VLOOKUP($E658,Dold_sammanfattning!$A:$J,COLUMN(Dold_sammanfattning!$B:$B),0),"")="","",VLOOKUP($E658,Dold_sammanfattning!$A:$J,COLUMN(Dold_sammanfattning!$B:$B),0))</f>
        <v/>
      </c>
      <c r="B658" s="106" t="str">
        <f ca="1">IF(IFERROR(VLOOKUP($E658,Dold_sammanfattning!$A:$J,COLUMN(Dold_sammanfattning!$C:$C),0),"")="","",VLOOKUP($E658,Dold_sammanfattning!$A:$J,COLUMN(Dold_sammanfattning!$C:$C),0))</f>
        <v/>
      </c>
      <c r="C658" s="106"/>
      <c r="D658" s="106"/>
      <c r="E658">
        <f t="shared" si="10"/>
        <v>655</v>
      </c>
      <c r="F658" t="e">
        <f ca="1">VLOOKUP($E658,Dold_sammanfattning!$A:$K,COLUMN(Dold_sammanfattning!$K:$K),0)</f>
        <v>#N/A</v>
      </c>
    </row>
    <row r="659" spans="1:6" x14ac:dyDescent="0.35">
      <c r="A659" s="106" t="str">
        <f ca="1">IF(IFERROR(VLOOKUP($E659,Dold_sammanfattning!$A:$J,COLUMN(Dold_sammanfattning!$B:$B),0),"")="","",VLOOKUP($E659,Dold_sammanfattning!$A:$J,COLUMN(Dold_sammanfattning!$B:$B),0))</f>
        <v/>
      </c>
      <c r="B659" s="106" t="str">
        <f ca="1">IF(IFERROR(VLOOKUP($E659,Dold_sammanfattning!$A:$J,COLUMN(Dold_sammanfattning!$C:$C),0),"")="","",VLOOKUP($E659,Dold_sammanfattning!$A:$J,COLUMN(Dold_sammanfattning!$C:$C),0))</f>
        <v/>
      </c>
      <c r="C659" s="106"/>
      <c r="D659" s="106"/>
      <c r="E659">
        <f t="shared" si="10"/>
        <v>656</v>
      </c>
      <c r="F659" t="e">
        <f ca="1">VLOOKUP($E659,Dold_sammanfattning!$A:$K,COLUMN(Dold_sammanfattning!$K:$K),0)</f>
        <v>#N/A</v>
      </c>
    </row>
    <row r="660" spans="1:6" x14ac:dyDescent="0.35">
      <c r="A660" s="106" t="str">
        <f ca="1">IF(IFERROR(VLOOKUP($E660,Dold_sammanfattning!$A:$J,COLUMN(Dold_sammanfattning!$B:$B),0),"")="","",VLOOKUP($E660,Dold_sammanfattning!$A:$J,COLUMN(Dold_sammanfattning!$B:$B),0))</f>
        <v/>
      </c>
      <c r="B660" s="106" t="str">
        <f ca="1">IF(IFERROR(VLOOKUP($E660,Dold_sammanfattning!$A:$J,COLUMN(Dold_sammanfattning!$C:$C),0),"")="","",VLOOKUP($E660,Dold_sammanfattning!$A:$J,COLUMN(Dold_sammanfattning!$C:$C),0))</f>
        <v/>
      </c>
      <c r="C660" s="106"/>
      <c r="D660" s="106"/>
      <c r="E660">
        <f t="shared" si="10"/>
        <v>657</v>
      </c>
      <c r="F660" t="e">
        <f ca="1">VLOOKUP($E660,Dold_sammanfattning!$A:$K,COLUMN(Dold_sammanfattning!$K:$K),0)</f>
        <v>#N/A</v>
      </c>
    </row>
    <row r="661" spans="1:6" x14ac:dyDescent="0.35">
      <c r="A661" s="106" t="str">
        <f ca="1">IF(IFERROR(VLOOKUP($E661,Dold_sammanfattning!$A:$J,COLUMN(Dold_sammanfattning!$B:$B),0),"")="","",VLOOKUP($E661,Dold_sammanfattning!$A:$J,COLUMN(Dold_sammanfattning!$B:$B),0))</f>
        <v/>
      </c>
      <c r="B661" s="106" t="str">
        <f ca="1">IF(IFERROR(VLOOKUP($E661,Dold_sammanfattning!$A:$J,COLUMN(Dold_sammanfattning!$C:$C),0),"")="","",VLOOKUP($E661,Dold_sammanfattning!$A:$J,COLUMN(Dold_sammanfattning!$C:$C),0))</f>
        <v/>
      </c>
      <c r="C661" s="106"/>
      <c r="D661" s="106"/>
      <c r="E661">
        <f t="shared" si="10"/>
        <v>658</v>
      </c>
      <c r="F661" t="e">
        <f ca="1">VLOOKUP($E661,Dold_sammanfattning!$A:$K,COLUMN(Dold_sammanfattning!$K:$K),0)</f>
        <v>#N/A</v>
      </c>
    </row>
    <row r="662" spans="1:6" x14ac:dyDescent="0.35">
      <c r="A662" s="106" t="str">
        <f ca="1">IF(IFERROR(VLOOKUP($E662,Dold_sammanfattning!$A:$J,COLUMN(Dold_sammanfattning!$B:$B),0),"")="","",VLOOKUP($E662,Dold_sammanfattning!$A:$J,COLUMN(Dold_sammanfattning!$B:$B),0))</f>
        <v/>
      </c>
      <c r="B662" s="106" t="str">
        <f ca="1">IF(IFERROR(VLOOKUP($E662,Dold_sammanfattning!$A:$J,COLUMN(Dold_sammanfattning!$C:$C),0),"")="","",VLOOKUP($E662,Dold_sammanfattning!$A:$J,COLUMN(Dold_sammanfattning!$C:$C),0))</f>
        <v/>
      </c>
      <c r="C662" s="106"/>
      <c r="D662" s="106"/>
      <c r="E662">
        <f t="shared" si="10"/>
        <v>659</v>
      </c>
      <c r="F662" t="e">
        <f ca="1">VLOOKUP($E662,Dold_sammanfattning!$A:$K,COLUMN(Dold_sammanfattning!$K:$K),0)</f>
        <v>#N/A</v>
      </c>
    </row>
    <row r="663" spans="1:6" x14ac:dyDescent="0.35">
      <c r="A663" s="106" t="str">
        <f ca="1">IF(IFERROR(VLOOKUP($E663,Dold_sammanfattning!$A:$J,COLUMN(Dold_sammanfattning!$B:$B),0),"")="","",VLOOKUP($E663,Dold_sammanfattning!$A:$J,COLUMN(Dold_sammanfattning!$B:$B),0))</f>
        <v/>
      </c>
      <c r="B663" s="106" t="str">
        <f ca="1">IF(IFERROR(VLOOKUP($E663,Dold_sammanfattning!$A:$J,COLUMN(Dold_sammanfattning!$C:$C),0),"")="","",VLOOKUP($E663,Dold_sammanfattning!$A:$J,COLUMN(Dold_sammanfattning!$C:$C),0))</f>
        <v/>
      </c>
      <c r="C663" s="106"/>
      <c r="D663" s="106"/>
      <c r="E663">
        <f t="shared" si="10"/>
        <v>660</v>
      </c>
      <c r="F663" t="e">
        <f ca="1">VLOOKUP($E663,Dold_sammanfattning!$A:$K,COLUMN(Dold_sammanfattning!$K:$K),0)</f>
        <v>#N/A</v>
      </c>
    </row>
    <row r="664" spans="1:6" x14ac:dyDescent="0.35">
      <c r="A664" s="106" t="str">
        <f ca="1">IF(IFERROR(VLOOKUP($E664,Dold_sammanfattning!$A:$J,COLUMN(Dold_sammanfattning!$B:$B),0),"")="","",VLOOKUP($E664,Dold_sammanfattning!$A:$J,COLUMN(Dold_sammanfattning!$B:$B),0))</f>
        <v/>
      </c>
      <c r="B664" s="106" t="str">
        <f ca="1">IF(IFERROR(VLOOKUP($E664,Dold_sammanfattning!$A:$J,COLUMN(Dold_sammanfattning!$C:$C),0),"")="","",VLOOKUP($E664,Dold_sammanfattning!$A:$J,COLUMN(Dold_sammanfattning!$C:$C),0))</f>
        <v/>
      </c>
      <c r="C664" s="106"/>
      <c r="D664" s="106"/>
      <c r="E664">
        <f t="shared" si="10"/>
        <v>661</v>
      </c>
      <c r="F664" t="e">
        <f ca="1">VLOOKUP($E664,Dold_sammanfattning!$A:$K,COLUMN(Dold_sammanfattning!$K:$K),0)</f>
        <v>#N/A</v>
      </c>
    </row>
    <row r="665" spans="1:6" x14ac:dyDescent="0.35">
      <c r="A665" s="106" t="str">
        <f ca="1">IF(IFERROR(VLOOKUP($E665,Dold_sammanfattning!$A:$J,COLUMN(Dold_sammanfattning!$B:$B),0),"")="","",VLOOKUP($E665,Dold_sammanfattning!$A:$J,COLUMN(Dold_sammanfattning!$B:$B),0))</f>
        <v/>
      </c>
      <c r="B665" s="106" t="str">
        <f ca="1">IF(IFERROR(VLOOKUP($E665,Dold_sammanfattning!$A:$J,COLUMN(Dold_sammanfattning!$C:$C),0),"")="","",VLOOKUP($E665,Dold_sammanfattning!$A:$J,COLUMN(Dold_sammanfattning!$C:$C),0))</f>
        <v/>
      </c>
      <c r="C665" s="106"/>
      <c r="D665" s="106"/>
      <c r="E665">
        <f t="shared" si="10"/>
        <v>662</v>
      </c>
      <c r="F665" t="e">
        <f ca="1">VLOOKUP($E665,Dold_sammanfattning!$A:$K,COLUMN(Dold_sammanfattning!$K:$K),0)</f>
        <v>#N/A</v>
      </c>
    </row>
    <row r="666" spans="1:6" x14ac:dyDescent="0.35">
      <c r="A666" s="106" t="str">
        <f ca="1">IF(IFERROR(VLOOKUP($E666,Dold_sammanfattning!$A:$J,COLUMN(Dold_sammanfattning!$B:$B),0),"")="","",VLOOKUP($E666,Dold_sammanfattning!$A:$J,COLUMN(Dold_sammanfattning!$B:$B),0))</f>
        <v/>
      </c>
      <c r="B666" s="106" t="str">
        <f ca="1">IF(IFERROR(VLOOKUP($E666,Dold_sammanfattning!$A:$J,COLUMN(Dold_sammanfattning!$C:$C),0),"")="","",VLOOKUP($E666,Dold_sammanfattning!$A:$J,COLUMN(Dold_sammanfattning!$C:$C),0))</f>
        <v/>
      </c>
      <c r="C666" s="106"/>
      <c r="D666" s="106"/>
      <c r="E666">
        <f t="shared" si="10"/>
        <v>663</v>
      </c>
      <c r="F666" t="e">
        <f ca="1">VLOOKUP($E666,Dold_sammanfattning!$A:$K,COLUMN(Dold_sammanfattning!$K:$K),0)</f>
        <v>#N/A</v>
      </c>
    </row>
    <row r="667" spans="1:6" x14ac:dyDescent="0.35">
      <c r="A667" s="106" t="str">
        <f ca="1">IF(IFERROR(VLOOKUP($E667,Dold_sammanfattning!$A:$J,COLUMN(Dold_sammanfattning!$B:$B),0),"")="","",VLOOKUP($E667,Dold_sammanfattning!$A:$J,COLUMN(Dold_sammanfattning!$B:$B),0))</f>
        <v/>
      </c>
      <c r="B667" s="106" t="str">
        <f ca="1">IF(IFERROR(VLOOKUP($E667,Dold_sammanfattning!$A:$J,COLUMN(Dold_sammanfattning!$C:$C),0),"")="","",VLOOKUP($E667,Dold_sammanfattning!$A:$J,COLUMN(Dold_sammanfattning!$C:$C),0))</f>
        <v/>
      </c>
      <c r="C667" s="106"/>
      <c r="D667" s="106"/>
      <c r="E667">
        <f t="shared" si="10"/>
        <v>664</v>
      </c>
      <c r="F667" t="e">
        <f ca="1">VLOOKUP($E667,Dold_sammanfattning!$A:$K,COLUMN(Dold_sammanfattning!$K:$K),0)</f>
        <v>#N/A</v>
      </c>
    </row>
    <row r="668" spans="1:6" x14ac:dyDescent="0.35">
      <c r="A668" s="106" t="str">
        <f ca="1">IF(IFERROR(VLOOKUP($E668,Dold_sammanfattning!$A:$J,COLUMN(Dold_sammanfattning!$B:$B),0),"")="","",VLOOKUP($E668,Dold_sammanfattning!$A:$J,COLUMN(Dold_sammanfattning!$B:$B),0))</f>
        <v/>
      </c>
      <c r="B668" s="106" t="str">
        <f ca="1">IF(IFERROR(VLOOKUP($E668,Dold_sammanfattning!$A:$J,COLUMN(Dold_sammanfattning!$C:$C),0),"")="","",VLOOKUP($E668,Dold_sammanfattning!$A:$J,COLUMN(Dold_sammanfattning!$C:$C),0))</f>
        <v/>
      </c>
      <c r="C668" s="106"/>
      <c r="D668" s="106"/>
      <c r="E668">
        <f t="shared" si="10"/>
        <v>665</v>
      </c>
      <c r="F668" t="e">
        <f ca="1">VLOOKUP($E668,Dold_sammanfattning!$A:$K,COLUMN(Dold_sammanfattning!$K:$K),0)</f>
        <v>#N/A</v>
      </c>
    </row>
    <row r="669" spans="1:6" x14ac:dyDescent="0.35">
      <c r="A669" s="106" t="str">
        <f ca="1">IF(IFERROR(VLOOKUP($E669,Dold_sammanfattning!$A:$J,COLUMN(Dold_sammanfattning!$B:$B),0),"")="","",VLOOKUP($E669,Dold_sammanfattning!$A:$J,COLUMN(Dold_sammanfattning!$B:$B),0))</f>
        <v/>
      </c>
      <c r="B669" s="106" t="str">
        <f ca="1">IF(IFERROR(VLOOKUP($E669,Dold_sammanfattning!$A:$J,COLUMN(Dold_sammanfattning!$C:$C),0),"")="","",VLOOKUP($E669,Dold_sammanfattning!$A:$J,COLUMN(Dold_sammanfattning!$C:$C),0))</f>
        <v/>
      </c>
      <c r="C669" s="106"/>
      <c r="D669" s="106"/>
      <c r="E669">
        <f t="shared" si="10"/>
        <v>666</v>
      </c>
      <c r="F669" t="e">
        <f ca="1">VLOOKUP($E669,Dold_sammanfattning!$A:$K,COLUMN(Dold_sammanfattning!$K:$K),0)</f>
        <v>#N/A</v>
      </c>
    </row>
    <row r="670" spans="1:6" x14ac:dyDescent="0.35">
      <c r="A670" s="106" t="str">
        <f ca="1">IF(IFERROR(VLOOKUP($E670,Dold_sammanfattning!$A:$J,COLUMN(Dold_sammanfattning!$B:$B),0),"")="","",VLOOKUP($E670,Dold_sammanfattning!$A:$J,COLUMN(Dold_sammanfattning!$B:$B),0))</f>
        <v/>
      </c>
      <c r="B670" s="106" t="str">
        <f ca="1">IF(IFERROR(VLOOKUP($E670,Dold_sammanfattning!$A:$J,COLUMN(Dold_sammanfattning!$C:$C),0),"")="","",VLOOKUP($E670,Dold_sammanfattning!$A:$J,COLUMN(Dold_sammanfattning!$C:$C),0))</f>
        <v/>
      </c>
      <c r="C670" s="106"/>
      <c r="D670" s="106"/>
      <c r="E670">
        <f t="shared" si="10"/>
        <v>667</v>
      </c>
      <c r="F670" t="e">
        <f ca="1">VLOOKUP($E670,Dold_sammanfattning!$A:$K,COLUMN(Dold_sammanfattning!$K:$K),0)</f>
        <v>#N/A</v>
      </c>
    </row>
    <row r="671" spans="1:6" x14ac:dyDescent="0.35">
      <c r="A671" s="106" t="str">
        <f ca="1">IF(IFERROR(VLOOKUP($E671,Dold_sammanfattning!$A:$J,COLUMN(Dold_sammanfattning!$B:$B),0),"")="","",VLOOKUP($E671,Dold_sammanfattning!$A:$J,COLUMN(Dold_sammanfattning!$B:$B),0))</f>
        <v/>
      </c>
      <c r="B671" s="106" t="str">
        <f ca="1">IF(IFERROR(VLOOKUP($E671,Dold_sammanfattning!$A:$J,COLUMN(Dold_sammanfattning!$C:$C),0),"")="","",VLOOKUP($E671,Dold_sammanfattning!$A:$J,COLUMN(Dold_sammanfattning!$C:$C),0))</f>
        <v/>
      </c>
      <c r="C671" s="106"/>
      <c r="D671" s="106"/>
      <c r="E671">
        <f t="shared" si="10"/>
        <v>668</v>
      </c>
      <c r="F671" t="e">
        <f ca="1">VLOOKUP($E671,Dold_sammanfattning!$A:$K,COLUMN(Dold_sammanfattning!$K:$K),0)</f>
        <v>#N/A</v>
      </c>
    </row>
    <row r="672" spans="1:6" x14ac:dyDescent="0.35">
      <c r="A672" s="106" t="str">
        <f ca="1">IF(IFERROR(VLOOKUP($E672,Dold_sammanfattning!$A:$J,COLUMN(Dold_sammanfattning!$B:$B),0),"")="","",VLOOKUP($E672,Dold_sammanfattning!$A:$J,COLUMN(Dold_sammanfattning!$B:$B),0))</f>
        <v/>
      </c>
      <c r="B672" s="106" t="str">
        <f ca="1">IF(IFERROR(VLOOKUP($E672,Dold_sammanfattning!$A:$J,COLUMN(Dold_sammanfattning!$C:$C),0),"")="","",VLOOKUP($E672,Dold_sammanfattning!$A:$J,COLUMN(Dold_sammanfattning!$C:$C),0))</f>
        <v/>
      </c>
      <c r="C672" s="106"/>
      <c r="D672" s="106"/>
      <c r="E672">
        <f t="shared" si="10"/>
        <v>669</v>
      </c>
      <c r="F672" t="e">
        <f ca="1">VLOOKUP($E672,Dold_sammanfattning!$A:$K,COLUMN(Dold_sammanfattning!$K:$K),0)</f>
        <v>#N/A</v>
      </c>
    </row>
    <row r="673" spans="1:6" x14ac:dyDescent="0.35">
      <c r="A673" s="106" t="str">
        <f ca="1">IF(IFERROR(VLOOKUP($E673,Dold_sammanfattning!$A:$J,COLUMN(Dold_sammanfattning!$B:$B),0),"")="","",VLOOKUP($E673,Dold_sammanfattning!$A:$J,COLUMN(Dold_sammanfattning!$B:$B),0))</f>
        <v/>
      </c>
      <c r="B673" s="106" t="str">
        <f ca="1">IF(IFERROR(VLOOKUP($E673,Dold_sammanfattning!$A:$J,COLUMN(Dold_sammanfattning!$C:$C),0),"")="","",VLOOKUP($E673,Dold_sammanfattning!$A:$J,COLUMN(Dold_sammanfattning!$C:$C),0))</f>
        <v/>
      </c>
      <c r="C673" s="106"/>
      <c r="D673" s="106"/>
      <c r="E673">
        <f t="shared" si="10"/>
        <v>670</v>
      </c>
      <c r="F673" t="e">
        <f ca="1">VLOOKUP($E673,Dold_sammanfattning!$A:$K,COLUMN(Dold_sammanfattning!$K:$K),0)</f>
        <v>#N/A</v>
      </c>
    </row>
    <row r="674" spans="1:6" x14ac:dyDescent="0.35">
      <c r="A674" s="106" t="str">
        <f ca="1">IF(IFERROR(VLOOKUP($E674,Dold_sammanfattning!$A:$J,COLUMN(Dold_sammanfattning!$B:$B),0),"")="","",VLOOKUP($E674,Dold_sammanfattning!$A:$J,COLUMN(Dold_sammanfattning!$B:$B),0))</f>
        <v/>
      </c>
      <c r="B674" s="106" t="str">
        <f ca="1">IF(IFERROR(VLOOKUP($E674,Dold_sammanfattning!$A:$J,COLUMN(Dold_sammanfattning!$C:$C),0),"")="","",VLOOKUP($E674,Dold_sammanfattning!$A:$J,COLUMN(Dold_sammanfattning!$C:$C),0))</f>
        <v/>
      </c>
      <c r="C674" s="106"/>
      <c r="D674" s="106"/>
      <c r="E674">
        <f t="shared" si="10"/>
        <v>671</v>
      </c>
      <c r="F674" t="e">
        <f ca="1">VLOOKUP($E674,Dold_sammanfattning!$A:$K,COLUMN(Dold_sammanfattning!$K:$K),0)</f>
        <v>#N/A</v>
      </c>
    </row>
    <row r="675" spans="1:6" x14ac:dyDescent="0.35">
      <c r="A675" s="106" t="str">
        <f ca="1">IF(IFERROR(VLOOKUP($E675,Dold_sammanfattning!$A:$J,COLUMN(Dold_sammanfattning!$B:$B),0),"")="","",VLOOKUP($E675,Dold_sammanfattning!$A:$J,COLUMN(Dold_sammanfattning!$B:$B),0))</f>
        <v/>
      </c>
      <c r="B675" s="106" t="str">
        <f ca="1">IF(IFERROR(VLOOKUP($E675,Dold_sammanfattning!$A:$J,COLUMN(Dold_sammanfattning!$C:$C),0),"")="","",VLOOKUP($E675,Dold_sammanfattning!$A:$J,COLUMN(Dold_sammanfattning!$C:$C),0))</f>
        <v/>
      </c>
      <c r="C675" s="106"/>
      <c r="D675" s="106"/>
      <c r="E675">
        <f t="shared" si="10"/>
        <v>672</v>
      </c>
      <c r="F675" t="e">
        <f ca="1">VLOOKUP($E675,Dold_sammanfattning!$A:$K,COLUMN(Dold_sammanfattning!$K:$K),0)</f>
        <v>#N/A</v>
      </c>
    </row>
    <row r="676" spans="1:6" x14ac:dyDescent="0.35">
      <c r="A676" s="106" t="str">
        <f ca="1">IF(IFERROR(VLOOKUP($E676,Dold_sammanfattning!$A:$J,COLUMN(Dold_sammanfattning!$B:$B),0),"")="","",VLOOKUP($E676,Dold_sammanfattning!$A:$J,COLUMN(Dold_sammanfattning!$B:$B),0))</f>
        <v/>
      </c>
      <c r="B676" s="106" t="str">
        <f ca="1">IF(IFERROR(VLOOKUP($E676,Dold_sammanfattning!$A:$J,COLUMN(Dold_sammanfattning!$C:$C),0),"")="","",VLOOKUP($E676,Dold_sammanfattning!$A:$J,COLUMN(Dold_sammanfattning!$C:$C),0))</f>
        <v/>
      </c>
      <c r="C676" s="106"/>
      <c r="D676" s="106"/>
      <c r="E676">
        <f t="shared" si="10"/>
        <v>673</v>
      </c>
      <c r="F676" t="e">
        <f ca="1">VLOOKUP($E676,Dold_sammanfattning!$A:$K,COLUMN(Dold_sammanfattning!$K:$K),0)</f>
        <v>#N/A</v>
      </c>
    </row>
    <row r="677" spans="1:6" x14ac:dyDescent="0.35">
      <c r="A677" s="106" t="str">
        <f ca="1">IF(IFERROR(VLOOKUP($E677,Dold_sammanfattning!$A:$J,COLUMN(Dold_sammanfattning!$B:$B),0),"")="","",VLOOKUP($E677,Dold_sammanfattning!$A:$J,COLUMN(Dold_sammanfattning!$B:$B),0))</f>
        <v/>
      </c>
      <c r="B677" s="106" t="str">
        <f ca="1">IF(IFERROR(VLOOKUP($E677,Dold_sammanfattning!$A:$J,COLUMN(Dold_sammanfattning!$C:$C),0),"")="","",VLOOKUP($E677,Dold_sammanfattning!$A:$J,COLUMN(Dold_sammanfattning!$C:$C),0))</f>
        <v/>
      </c>
      <c r="C677" s="106"/>
      <c r="D677" s="106"/>
      <c r="E677">
        <f t="shared" si="10"/>
        <v>674</v>
      </c>
      <c r="F677" t="e">
        <f ca="1">VLOOKUP($E677,Dold_sammanfattning!$A:$K,COLUMN(Dold_sammanfattning!$K:$K),0)</f>
        <v>#N/A</v>
      </c>
    </row>
    <row r="678" spans="1:6" x14ac:dyDescent="0.35">
      <c r="A678" s="106" t="str">
        <f ca="1">IF(IFERROR(VLOOKUP($E678,Dold_sammanfattning!$A:$J,COLUMN(Dold_sammanfattning!$B:$B),0),"")="","",VLOOKUP($E678,Dold_sammanfattning!$A:$J,COLUMN(Dold_sammanfattning!$B:$B),0))</f>
        <v/>
      </c>
      <c r="B678" s="106" t="str">
        <f ca="1">IF(IFERROR(VLOOKUP($E678,Dold_sammanfattning!$A:$J,COLUMN(Dold_sammanfattning!$C:$C),0),"")="","",VLOOKUP($E678,Dold_sammanfattning!$A:$J,COLUMN(Dold_sammanfattning!$C:$C),0))</f>
        <v/>
      </c>
      <c r="C678" s="106"/>
      <c r="D678" s="106"/>
      <c r="E678">
        <f t="shared" si="10"/>
        <v>675</v>
      </c>
      <c r="F678" t="e">
        <f ca="1">VLOOKUP($E678,Dold_sammanfattning!$A:$K,COLUMN(Dold_sammanfattning!$K:$K),0)</f>
        <v>#N/A</v>
      </c>
    </row>
    <row r="679" spans="1:6" x14ac:dyDescent="0.35">
      <c r="A679" s="106" t="str">
        <f ca="1">IF(IFERROR(VLOOKUP($E679,Dold_sammanfattning!$A:$J,COLUMN(Dold_sammanfattning!$B:$B),0),"")="","",VLOOKUP($E679,Dold_sammanfattning!$A:$J,COLUMN(Dold_sammanfattning!$B:$B),0))</f>
        <v/>
      </c>
      <c r="B679" s="106" t="str">
        <f ca="1">IF(IFERROR(VLOOKUP($E679,Dold_sammanfattning!$A:$J,COLUMN(Dold_sammanfattning!$C:$C),0),"")="","",VLOOKUP($E679,Dold_sammanfattning!$A:$J,COLUMN(Dold_sammanfattning!$C:$C),0))</f>
        <v/>
      </c>
      <c r="C679" s="106"/>
      <c r="D679" s="106"/>
      <c r="E679">
        <f t="shared" si="10"/>
        <v>676</v>
      </c>
      <c r="F679" t="e">
        <f ca="1">VLOOKUP($E679,Dold_sammanfattning!$A:$K,COLUMN(Dold_sammanfattning!$K:$K),0)</f>
        <v>#N/A</v>
      </c>
    </row>
    <row r="680" spans="1:6" x14ac:dyDescent="0.35">
      <c r="A680" s="106" t="str">
        <f ca="1">IF(IFERROR(VLOOKUP($E680,Dold_sammanfattning!$A:$J,COLUMN(Dold_sammanfattning!$B:$B),0),"")="","",VLOOKUP($E680,Dold_sammanfattning!$A:$J,COLUMN(Dold_sammanfattning!$B:$B),0))</f>
        <v/>
      </c>
      <c r="B680" s="106" t="str">
        <f ca="1">IF(IFERROR(VLOOKUP($E680,Dold_sammanfattning!$A:$J,COLUMN(Dold_sammanfattning!$C:$C),0),"")="","",VLOOKUP($E680,Dold_sammanfattning!$A:$J,COLUMN(Dold_sammanfattning!$C:$C),0))</f>
        <v/>
      </c>
      <c r="C680" s="106"/>
      <c r="D680" s="106"/>
      <c r="E680">
        <f t="shared" si="10"/>
        <v>677</v>
      </c>
      <c r="F680" t="e">
        <f ca="1">VLOOKUP($E680,Dold_sammanfattning!$A:$K,COLUMN(Dold_sammanfattning!$K:$K),0)</f>
        <v>#N/A</v>
      </c>
    </row>
    <row r="681" spans="1:6" x14ac:dyDescent="0.35">
      <c r="A681" s="106" t="str">
        <f ca="1">IF(IFERROR(VLOOKUP($E681,Dold_sammanfattning!$A:$J,COLUMN(Dold_sammanfattning!$B:$B),0),"")="","",VLOOKUP($E681,Dold_sammanfattning!$A:$J,COLUMN(Dold_sammanfattning!$B:$B),0))</f>
        <v/>
      </c>
      <c r="B681" s="106" t="str">
        <f ca="1">IF(IFERROR(VLOOKUP($E681,Dold_sammanfattning!$A:$J,COLUMN(Dold_sammanfattning!$C:$C),0),"")="","",VLOOKUP($E681,Dold_sammanfattning!$A:$J,COLUMN(Dold_sammanfattning!$C:$C),0))</f>
        <v/>
      </c>
      <c r="C681" s="106"/>
      <c r="D681" s="106"/>
      <c r="E681">
        <f t="shared" si="10"/>
        <v>678</v>
      </c>
      <c r="F681" t="e">
        <f ca="1">VLOOKUP($E681,Dold_sammanfattning!$A:$K,COLUMN(Dold_sammanfattning!$K:$K),0)</f>
        <v>#N/A</v>
      </c>
    </row>
    <row r="682" spans="1:6" x14ac:dyDescent="0.35">
      <c r="A682" s="106" t="str">
        <f ca="1">IF(IFERROR(VLOOKUP($E682,Dold_sammanfattning!$A:$J,COLUMN(Dold_sammanfattning!$B:$B),0),"")="","",VLOOKUP($E682,Dold_sammanfattning!$A:$J,COLUMN(Dold_sammanfattning!$B:$B),0))</f>
        <v/>
      </c>
      <c r="B682" s="106" t="str">
        <f ca="1">IF(IFERROR(VLOOKUP($E682,Dold_sammanfattning!$A:$J,COLUMN(Dold_sammanfattning!$C:$C),0),"")="","",VLOOKUP($E682,Dold_sammanfattning!$A:$J,COLUMN(Dold_sammanfattning!$C:$C),0))</f>
        <v/>
      </c>
      <c r="C682" s="106"/>
      <c r="D682" s="106"/>
      <c r="E682">
        <f t="shared" si="10"/>
        <v>679</v>
      </c>
      <c r="F682" t="e">
        <f ca="1">VLOOKUP($E682,Dold_sammanfattning!$A:$K,COLUMN(Dold_sammanfattning!$K:$K),0)</f>
        <v>#N/A</v>
      </c>
    </row>
    <row r="683" spans="1:6" x14ac:dyDescent="0.35">
      <c r="A683" s="106" t="str">
        <f ca="1">IF(IFERROR(VLOOKUP($E683,Dold_sammanfattning!$A:$J,COLUMN(Dold_sammanfattning!$B:$B),0),"")="","",VLOOKUP($E683,Dold_sammanfattning!$A:$J,COLUMN(Dold_sammanfattning!$B:$B),0))</f>
        <v/>
      </c>
      <c r="B683" s="106" t="str">
        <f ca="1">IF(IFERROR(VLOOKUP($E683,Dold_sammanfattning!$A:$J,COLUMN(Dold_sammanfattning!$C:$C),0),"")="","",VLOOKUP($E683,Dold_sammanfattning!$A:$J,COLUMN(Dold_sammanfattning!$C:$C),0))</f>
        <v/>
      </c>
      <c r="C683" s="106"/>
      <c r="D683" s="106"/>
      <c r="E683">
        <f t="shared" si="10"/>
        <v>680</v>
      </c>
      <c r="F683" t="e">
        <f ca="1">VLOOKUP($E683,Dold_sammanfattning!$A:$K,COLUMN(Dold_sammanfattning!$K:$K),0)</f>
        <v>#N/A</v>
      </c>
    </row>
    <row r="684" spans="1:6" x14ac:dyDescent="0.35">
      <c r="A684" s="106" t="str">
        <f ca="1">IF(IFERROR(VLOOKUP($E684,Dold_sammanfattning!$A:$J,COLUMN(Dold_sammanfattning!$B:$B),0),"")="","",VLOOKUP($E684,Dold_sammanfattning!$A:$J,COLUMN(Dold_sammanfattning!$B:$B),0))</f>
        <v/>
      </c>
      <c r="B684" s="106" t="str">
        <f ca="1">IF(IFERROR(VLOOKUP($E684,Dold_sammanfattning!$A:$J,COLUMN(Dold_sammanfattning!$C:$C),0),"")="","",VLOOKUP($E684,Dold_sammanfattning!$A:$J,COLUMN(Dold_sammanfattning!$C:$C),0))</f>
        <v/>
      </c>
      <c r="C684" s="106"/>
      <c r="D684" s="106"/>
      <c r="E684">
        <f t="shared" si="10"/>
        <v>681</v>
      </c>
      <c r="F684" t="e">
        <f ca="1">VLOOKUP($E684,Dold_sammanfattning!$A:$K,COLUMN(Dold_sammanfattning!$K:$K),0)</f>
        <v>#N/A</v>
      </c>
    </row>
    <row r="685" spans="1:6" x14ac:dyDescent="0.35">
      <c r="A685" s="106" t="str">
        <f ca="1">IF(IFERROR(VLOOKUP($E685,Dold_sammanfattning!$A:$J,COLUMN(Dold_sammanfattning!$B:$B),0),"")="","",VLOOKUP($E685,Dold_sammanfattning!$A:$J,COLUMN(Dold_sammanfattning!$B:$B),0))</f>
        <v/>
      </c>
      <c r="B685" s="106" t="str">
        <f ca="1">IF(IFERROR(VLOOKUP($E685,Dold_sammanfattning!$A:$J,COLUMN(Dold_sammanfattning!$C:$C),0),"")="","",VLOOKUP($E685,Dold_sammanfattning!$A:$J,COLUMN(Dold_sammanfattning!$C:$C),0))</f>
        <v/>
      </c>
      <c r="C685" s="106"/>
      <c r="D685" s="106"/>
      <c r="E685">
        <f t="shared" si="10"/>
        <v>682</v>
      </c>
      <c r="F685" t="e">
        <f ca="1">VLOOKUP($E685,Dold_sammanfattning!$A:$K,COLUMN(Dold_sammanfattning!$K:$K),0)</f>
        <v>#N/A</v>
      </c>
    </row>
    <row r="686" spans="1:6" x14ac:dyDescent="0.35">
      <c r="A686" s="106" t="str">
        <f ca="1">IF(IFERROR(VLOOKUP($E686,Dold_sammanfattning!$A:$J,COLUMN(Dold_sammanfattning!$B:$B),0),"")="","",VLOOKUP($E686,Dold_sammanfattning!$A:$J,COLUMN(Dold_sammanfattning!$B:$B),0))</f>
        <v/>
      </c>
      <c r="B686" s="106" t="str">
        <f ca="1">IF(IFERROR(VLOOKUP($E686,Dold_sammanfattning!$A:$J,COLUMN(Dold_sammanfattning!$C:$C),0),"")="","",VLOOKUP($E686,Dold_sammanfattning!$A:$J,COLUMN(Dold_sammanfattning!$C:$C),0))</f>
        <v/>
      </c>
      <c r="C686" s="106"/>
      <c r="D686" s="106"/>
      <c r="E686">
        <f t="shared" si="10"/>
        <v>683</v>
      </c>
      <c r="F686" t="e">
        <f ca="1">VLOOKUP($E686,Dold_sammanfattning!$A:$K,COLUMN(Dold_sammanfattning!$K:$K),0)</f>
        <v>#N/A</v>
      </c>
    </row>
    <row r="687" spans="1:6" x14ac:dyDescent="0.35">
      <c r="A687" s="106" t="str">
        <f ca="1">IF(IFERROR(VLOOKUP($E687,Dold_sammanfattning!$A:$J,COLUMN(Dold_sammanfattning!$B:$B),0),"")="","",VLOOKUP($E687,Dold_sammanfattning!$A:$J,COLUMN(Dold_sammanfattning!$B:$B),0))</f>
        <v/>
      </c>
      <c r="B687" s="106" t="str">
        <f ca="1">IF(IFERROR(VLOOKUP($E687,Dold_sammanfattning!$A:$J,COLUMN(Dold_sammanfattning!$C:$C),0),"")="","",VLOOKUP($E687,Dold_sammanfattning!$A:$J,COLUMN(Dold_sammanfattning!$C:$C),0))</f>
        <v/>
      </c>
      <c r="C687" s="106"/>
      <c r="D687" s="106"/>
      <c r="E687">
        <f t="shared" si="10"/>
        <v>684</v>
      </c>
      <c r="F687" t="e">
        <f ca="1">VLOOKUP($E687,Dold_sammanfattning!$A:$K,COLUMN(Dold_sammanfattning!$K:$K),0)</f>
        <v>#N/A</v>
      </c>
    </row>
    <row r="688" spans="1:6" x14ac:dyDescent="0.35">
      <c r="A688" s="106" t="str">
        <f ca="1">IF(IFERROR(VLOOKUP($E688,Dold_sammanfattning!$A:$J,COLUMN(Dold_sammanfattning!$B:$B),0),"")="","",VLOOKUP($E688,Dold_sammanfattning!$A:$J,COLUMN(Dold_sammanfattning!$B:$B),0))</f>
        <v/>
      </c>
      <c r="B688" s="106" t="str">
        <f ca="1">IF(IFERROR(VLOOKUP($E688,Dold_sammanfattning!$A:$J,COLUMN(Dold_sammanfattning!$C:$C),0),"")="","",VLOOKUP($E688,Dold_sammanfattning!$A:$J,COLUMN(Dold_sammanfattning!$C:$C),0))</f>
        <v/>
      </c>
      <c r="C688" s="106"/>
      <c r="D688" s="106"/>
      <c r="E688">
        <f t="shared" si="10"/>
        <v>685</v>
      </c>
      <c r="F688" t="e">
        <f ca="1">VLOOKUP($E688,Dold_sammanfattning!$A:$K,COLUMN(Dold_sammanfattning!$K:$K),0)</f>
        <v>#N/A</v>
      </c>
    </row>
    <row r="689" spans="1:6" x14ac:dyDescent="0.35">
      <c r="A689" s="106" t="str">
        <f ca="1">IF(IFERROR(VLOOKUP($E689,Dold_sammanfattning!$A:$J,COLUMN(Dold_sammanfattning!$B:$B),0),"")="","",VLOOKUP($E689,Dold_sammanfattning!$A:$J,COLUMN(Dold_sammanfattning!$B:$B),0))</f>
        <v/>
      </c>
      <c r="B689" s="106" t="str">
        <f ca="1">IF(IFERROR(VLOOKUP($E689,Dold_sammanfattning!$A:$J,COLUMN(Dold_sammanfattning!$C:$C),0),"")="","",VLOOKUP($E689,Dold_sammanfattning!$A:$J,COLUMN(Dold_sammanfattning!$C:$C),0))</f>
        <v/>
      </c>
      <c r="C689" s="106"/>
      <c r="D689" s="106"/>
      <c r="E689">
        <f t="shared" si="10"/>
        <v>686</v>
      </c>
      <c r="F689" t="e">
        <f ca="1">VLOOKUP($E689,Dold_sammanfattning!$A:$K,COLUMN(Dold_sammanfattning!$K:$K),0)</f>
        <v>#N/A</v>
      </c>
    </row>
    <row r="690" spans="1:6" x14ac:dyDescent="0.35">
      <c r="A690" s="106" t="str">
        <f ca="1">IF(IFERROR(VLOOKUP($E690,Dold_sammanfattning!$A:$J,COLUMN(Dold_sammanfattning!$B:$B),0),"")="","",VLOOKUP($E690,Dold_sammanfattning!$A:$J,COLUMN(Dold_sammanfattning!$B:$B),0))</f>
        <v/>
      </c>
      <c r="B690" s="106" t="str">
        <f ca="1">IF(IFERROR(VLOOKUP($E690,Dold_sammanfattning!$A:$J,COLUMN(Dold_sammanfattning!$C:$C),0),"")="","",VLOOKUP($E690,Dold_sammanfattning!$A:$J,COLUMN(Dold_sammanfattning!$C:$C),0))</f>
        <v/>
      </c>
      <c r="C690" s="106"/>
      <c r="D690" s="106"/>
      <c r="E690">
        <f t="shared" si="10"/>
        <v>687</v>
      </c>
      <c r="F690" t="e">
        <f ca="1">VLOOKUP($E690,Dold_sammanfattning!$A:$K,COLUMN(Dold_sammanfattning!$K:$K),0)</f>
        <v>#N/A</v>
      </c>
    </row>
    <row r="691" spans="1:6" x14ac:dyDescent="0.35">
      <c r="A691" s="106" t="str">
        <f ca="1">IF(IFERROR(VLOOKUP($E691,Dold_sammanfattning!$A:$J,COLUMN(Dold_sammanfattning!$B:$B),0),"")="","",VLOOKUP($E691,Dold_sammanfattning!$A:$J,COLUMN(Dold_sammanfattning!$B:$B),0))</f>
        <v/>
      </c>
      <c r="B691" s="106" t="str">
        <f ca="1">IF(IFERROR(VLOOKUP($E691,Dold_sammanfattning!$A:$J,COLUMN(Dold_sammanfattning!$C:$C),0),"")="","",VLOOKUP($E691,Dold_sammanfattning!$A:$J,COLUMN(Dold_sammanfattning!$C:$C),0))</f>
        <v/>
      </c>
      <c r="C691" s="106"/>
      <c r="D691" s="106"/>
      <c r="E691">
        <f t="shared" si="10"/>
        <v>688</v>
      </c>
      <c r="F691" t="e">
        <f ca="1">VLOOKUP($E691,Dold_sammanfattning!$A:$K,COLUMN(Dold_sammanfattning!$K:$K),0)</f>
        <v>#N/A</v>
      </c>
    </row>
    <row r="692" spans="1:6" x14ac:dyDescent="0.35">
      <c r="A692" s="106" t="str">
        <f ca="1">IF(IFERROR(VLOOKUP($E692,Dold_sammanfattning!$A:$J,COLUMN(Dold_sammanfattning!$B:$B),0),"")="","",VLOOKUP($E692,Dold_sammanfattning!$A:$J,COLUMN(Dold_sammanfattning!$B:$B),0))</f>
        <v/>
      </c>
      <c r="B692" s="106" t="str">
        <f ca="1">IF(IFERROR(VLOOKUP($E692,Dold_sammanfattning!$A:$J,COLUMN(Dold_sammanfattning!$C:$C),0),"")="","",VLOOKUP($E692,Dold_sammanfattning!$A:$J,COLUMN(Dold_sammanfattning!$C:$C),0))</f>
        <v/>
      </c>
      <c r="C692" s="106"/>
      <c r="D692" s="106"/>
      <c r="E692">
        <f t="shared" si="10"/>
        <v>689</v>
      </c>
      <c r="F692" t="e">
        <f ca="1">VLOOKUP($E692,Dold_sammanfattning!$A:$K,COLUMN(Dold_sammanfattning!$K:$K),0)</f>
        <v>#N/A</v>
      </c>
    </row>
    <row r="693" spans="1:6" x14ac:dyDescent="0.35">
      <c r="A693" s="106" t="str">
        <f ca="1">IF(IFERROR(VLOOKUP($E693,Dold_sammanfattning!$A:$J,COLUMN(Dold_sammanfattning!$B:$B),0),"")="","",VLOOKUP($E693,Dold_sammanfattning!$A:$J,COLUMN(Dold_sammanfattning!$B:$B),0))</f>
        <v/>
      </c>
      <c r="B693" s="106" t="str">
        <f ca="1">IF(IFERROR(VLOOKUP($E693,Dold_sammanfattning!$A:$J,COLUMN(Dold_sammanfattning!$C:$C),0),"")="","",VLOOKUP($E693,Dold_sammanfattning!$A:$J,COLUMN(Dold_sammanfattning!$C:$C),0))</f>
        <v/>
      </c>
      <c r="C693" s="106"/>
      <c r="D693" s="106"/>
      <c r="E693">
        <f t="shared" si="10"/>
        <v>690</v>
      </c>
      <c r="F693" t="e">
        <f ca="1">VLOOKUP($E693,Dold_sammanfattning!$A:$K,COLUMN(Dold_sammanfattning!$K:$K),0)</f>
        <v>#N/A</v>
      </c>
    </row>
    <row r="694" spans="1:6" x14ac:dyDescent="0.35">
      <c r="A694" s="106" t="str">
        <f ca="1">IF(IFERROR(VLOOKUP($E694,Dold_sammanfattning!$A:$J,COLUMN(Dold_sammanfattning!$B:$B),0),"")="","",VLOOKUP($E694,Dold_sammanfattning!$A:$J,COLUMN(Dold_sammanfattning!$B:$B),0))</f>
        <v/>
      </c>
      <c r="B694" s="106" t="str">
        <f ca="1">IF(IFERROR(VLOOKUP($E694,Dold_sammanfattning!$A:$J,COLUMN(Dold_sammanfattning!$C:$C),0),"")="","",VLOOKUP($E694,Dold_sammanfattning!$A:$J,COLUMN(Dold_sammanfattning!$C:$C),0))</f>
        <v/>
      </c>
      <c r="C694" s="106"/>
      <c r="D694" s="106"/>
      <c r="E694">
        <f t="shared" si="10"/>
        <v>691</v>
      </c>
      <c r="F694" t="e">
        <f ca="1">VLOOKUP($E694,Dold_sammanfattning!$A:$K,COLUMN(Dold_sammanfattning!$K:$K),0)</f>
        <v>#N/A</v>
      </c>
    </row>
    <row r="695" spans="1:6" x14ac:dyDescent="0.35">
      <c r="A695" s="106" t="str">
        <f ca="1">IF(IFERROR(VLOOKUP($E695,Dold_sammanfattning!$A:$J,COLUMN(Dold_sammanfattning!$B:$B),0),"")="","",VLOOKUP($E695,Dold_sammanfattning!$A:$J,COLUMN(Dold_sammanfattning!$B:$B),0))</f>
        <v/>
      </c>
      <c r="B695" s="106" t="str">
        <f ca="1">IF(IFERROR(VLOOKUP($E695,Dold_sammanfattning!$A:$J,COLUMN(Dold_sammanfattning!$C:$C),0),"")="","",VLOOKUP($E695,Dold_sammanfattning!$A:$J,COLUMN(Dold_sammanfattning!$C:$C),0))</f>
        <v/>
      </c>
      <c r="C695" s="106"/>
      <c r="D695" s="106"/>
      <c r="E695">
        <f t="shared" si="10"/>
        <v>692</v>
      </c>
      <c r="F695" t="e">
        <f ca="1">VLOOKUP($E695,Dold_sammanfattning!$A:$K,COLUMN(Dold_sammanfattning!$K:$K),0)</f>
        <v>#N/A</v>
      </c>
    </row>
    <row r="696" spans="1:6" x14ac:dyDescent="0.35">
      <c r="A696" s="106" t="str">
        <f ca="1">IF(IFERROR(VLOOKUP($E696,Dold_sammanfattning!$A:$J,COLUMN(Dold_sammanfattning!$B:$B),0),"")="","",VLOOKUP($E696,Dold_sammanfattning!$A:$J,COLUMN(Dold_sammanfattning!$B:$B),0))</f>
        <v/>
      </c>
      <c r="B696" s="106" t="str">
        <f ca="1">IF(IFERROR(VLOOKUP($E696,Dold_sammanfattning!$A:$J,COLUMN(Dold_sammanfattning!$C:$C),0),"")="","",VLOOKUP($E696,Dold_sammanfattning!$A:$J,COLUMN(Dold_sammanfattning!$C:$C),0))</f>
        <v/>
      </c>
      <c r="C696" s="106"/>
      <c r="D696" s="106"/>
      <c r="E696">
        <f t="shared" si="10"/>
        <v>693</v>
      </c>
      <c r="F696" t="e">
        <f ca="1">VLOOKUP($E696,Dold_sammanfattning!$A:$K,COLUMN(Dold_sammanfattning!$K:$K),0)</f>
        <v>#N/A</v>
      </c>
    </row>
    <row r="697" spans="1:6" x14ac:dyDescent="0.35">
      <c r="A697" s="106" t="str">
        <f ca="1">IF(IFERROR(VLOOKUP($E697,Dold_sammanfattning!$A:$J,COLUMN(Dold_sammanfattning!$B:$B),0),"")="","",VLOOKUP($E697,Dold_sammanfattning!$A:$J,COLUMN(Dold_sammanfattning!$B:$B),0))</f>
        <v/>
      </c>
      <c r="B697" s="106" t="str">
        <f ca="1">IF(IFERROR(VLOOKUP($E697,Dold_sammanfattning!$A:$J,COLUMN(Dold_sammanfattning!$C:$C),0),"")="","",VLOOKUP($E697,Dold_sammanfattning!$A:$J,COLUMN(Dold_sammanfattning!$C:$C),0))</f>
        <v/>
      </c>
      <c r="C697" s="106"/>
      <c r="D697" s="106"/>
      <c r="E697">
        <f t="shared" si="10"/>
        <v>694</v>
      </c>
      <c r="F697" t="e">
        <f ca="1">VLOOKUP($E697,Dold_sammanfattning!$A:$K,COLUMN(Dold_sammanfattning!$K:$K),0)</f>
        <v>#N/A</v>
      </c>
    </row>
    <row r="698" spans="1:6" x14ac:dyDescent="0.35">
      <c r="A698" s="106" t="str">
        <f ca="1">IF(IFERROR(VLOOKUP($E698,Dold_sammanfattning!$A:$J,COLUMN(Dold_sammanfattning!$B:$B),0),"")="","",VLOOKUP($E698,Dold_sammanfattning!$A:$J,COLUMN(Dold_sammanfattning!$B:$B),0))</f>
        <v/>
      </c>
      <c r="B698" s="106" t="str">
        <f ca="1">IF(IFERROR(VLOOKUP($E698,Dold_sammanfattning!$A:$J,COLUMN(Dold_sammanfattning!$C:$C),0),"")="","",VLOOKUP($E698,Dold_sammanfattning!$A:$J,COLUMN(Dold_sammanfattning!$C:$C),0))</f>
        <v/>
      </c>
      <c r="C698" s="106"/>
      <c r="D698" s="106"/>
      <c r="E698">
        <f t="shared" si="10"/>
        <v>695</v>
      </c>
      <c r="F698" t="e">
        <f ca="1">VLOOKUP($E698,Dold_sammanfattning!$A:$K,COLUMN(Dold_sammanfattning!$K:$K),0)</f>
        <v>#N/A</v>
      </c>
    </row>
    <row r="699" spans="1:6" x14ac:dyDescent="0.35">
      <c r="A699" s="106" t="str">
        <f ca="1">IF(IFERROR(VLOOKUP($E699,Dold_sammanfattning!$A:$J,COLUMN(Dold_sammanfattning!$B:$B),0),"")="","",VLOOKUP($E699,Dold_sammanfattning!$A:$J,COLUMN(Dold_sammanfattning!$B:$B),0))</f>
        <v/>
      </c>
      <c r="B699" s="106" t="str">
        <f ca="1">IF(IFERROR(VLOOKUP($E699,Dold_sammanfattning!$A:$J,COLUMN(Dold_sammanfattning!$C:$C),0),"")="","",VLOOKUP($E699,Dold_sammanfattning!$A:$J,COLUMN(Dold_sammanfattning!$C:$C),0))</f>
        <v/>
      </c>
      <c r="C699" s="106"/>
      <c r="D699" s="106"/>
      <c r="E699">
        <f t="shared" si="10"/>
        <v>696</v>
      </c>
      <c r="F699" t="e">
        <f ca="1">VLOOKUP($E699,Dold_sammanfattning!$A:$K,COLUMN(Dold_sammanfattning!$K:$K),0)</f>
        <v>#N/A</v>
      </c>
    </row>
    <row r="700" spans="1:6" x14ac:dyDescent="0.35">
      <c r="A700" s="106" t="str">
        <f ca="1">IF(IFERROR(VLOOKUP($E700,Dold_sammanfattning!$A:$J,COLUMN(Dold_sammanfattning!$B:$B),0),"")="","",VLOOKUP($E700,Dold_sammanfattning!$A:$J,COLUMN(Dold_sammanfattning!$B:$B),0))</f>
        <v/>
      </c>
      <c r="B700" s="106" t="str">
        <f ca="1">IF(IFERROR(VLOOKUP($E700,Dold_sammanfattning!$A:$J,COLUMN(Dold_sammanfattning!$C:$C),0),"")="","",VLOOKUP($E700,Dold_sammanfattning!$A:$J,COLUMN(Dold_sammanfattning!$C:$C),0))</f>
        <v/>
      </c>
      <c r="C700" s="106"/>
      <c r="D700" s="106"/>
      <c r="E700">
        <f t="shared" si="10"/>
        <v>697</v>
      </c>
      <c r="F700" t="e">
        <f ca="1">VLOOKUP($E700,Dold_sammanfattning!$A:$K,COLUMN(Dold_sammanfattning!$K:$K),0)</f>
        <v>#N/A</v>
      </c>
    </row>
    <row r="701" spans="1:6" x14ac:dyDescent="0.35">
      <c r="A701" s="106" t="str">
        <f ca="1">IF(IFERROR(VLOOKUP($E701,Dold_sammanfattning!$A:$J,COLUMN(Dold_sammanfattning!$B:$B),0),"")="","",VLOOKUP($E701,Dold_sammanfattning!$A:$J,COLUMN(Dold_sammanfattning!$B:$B),0))</f>
        <v/>
      </c>
      <c r="B701" s="106" t="str">
        <f ca="1">IF(IFERROR(VLOOKUP($E701,Dold_sammanfattning!$A:$J,COLUMN(Dold_sammanfattning!$C:$C),0),"")="","",VLOOKUP($E701,Dold_sammanfattning!$A:$J,COLUMN(Dold_sammanfattning!$C:$C),0))</f>
        <v/>
      </c>
      <c r="C701" s="106"/>
      <c r="D701" s="106"/>
      <c r="E701">
        <f t="shared" si="10"/>
        <v>698</v>
      </c>
      <c r="F701" t="e">
        <f ca="1">VLOOKUP($E701,Dold_sammanfattning!$A:$K,COLUMN(Dold_sammanfattning!$K:$K),0)</f>
        <v>#N/A</v>
      </c>
    </row>
    <row r="702" spans="1:6" x14ac:dyDescent="0.35">
      <c r="A702" s="106" t="str">
        <f ca="1">IF(IFERROR(VLOOKUP($E702,Dold_sammanfattning!$A:$J,COLUMN(Dold_sammanfattning!$B:$B),0),"")="","",VLOOKUP($E702,Dold_sammanfattning!$A:$J,COLUMN(Dold_sammanfattning!$B:$B),0))</f>
        <v/>
      </c>
      <c r="B702" s="106" t="str">
        <f ca="1">IF(IFERROR(VLOOKUP($E702,Dold_sammanfattning!$A:$J,COLUMN(Dold_sammanfattning!$C:$C),0),"")="","",VLOOKUP($E702,Dold_sammanfattning!$A:$J,COLUMN(Dold_sammanfattning!$C:$C),0))</f>
        <v/>
      </c>
      <c r="C702" s="106"/>
      <c r="D702" s="106"/>
      <c r="E702">
        <f t="shared" si="10"/>
        <v>699</v>
      </c>
      <c r="F702" t="e">
        <f ca="1">VLOOKUP($E702,Dold_sammanfattning!$A:$K,COLUMN(Dold_sammanfattning!$K:$K),0)</f>
        <v>#N/A</v>
      </c>
    </row>
    <row r="703" spans="1:6" x14ac:dyDescent="0.35">
      <c r="A703" s="106" t="str">
        <f ca="1">IF(IFERROR(VLOOKUP($E703,Dold_sammanfattning!$A:$J,COLUMN(Dold_sammanfattning!$B:$B),0),"")="","",VLOOKUP($E703,Dold_sammanfattning!$A:$J,COLUMN(Dold_sammanfattning!$B:$B),0))</f>
        <v/>
      </c>
      <c r="B703" s="106" t="str">
        <f ca="1">IF(IFERROR(VLOOKUP($E703,Dold_sammanfattning!$A:$J,COLUMN(Dold_sammanfattning!$C:$C),0),"")="","",VLOOKUP($E703,Dold_sammanfattning!$A:$J,COLUMN(Dold_sammanfattning!$C:$C),0))</f>
        <v/>
      </c>
      <c r="C703" s="106"/>
      <c r="D703" s="106"/>
      <c r="E703">
        <f t="shared" si="10"/>
        <v>700</v>
      </c>
      <c r="F703" t="e">
        <f ca="1">VLOOKUP($E703,Dold_sammanfattning!$A:$K,COLUMN(Dold_sammanfattning!$K:$K),0)</f>
        <v>#N/A</v>
      </c>
    </row>
    <row r="704" spans="1:6" x14ac:dyDescent="0.35">
      <c r="A704" s="106" t="str">
        <f ca="1">IF(IFERROR(VLOOKUP($E704,Dold_sammanfattning!$A:$J,COLUMN(Dold_sammanfattning!$B:$B),0),"")="","",VLOOKUP($E704,Dold_sammanfattning!$A:$J,COLUMN(Dold_sammanfattning!$B:$B),0))</f>
        <v/>
      </c>
      <c r="B704" s="106" t="str">
        <f ca="1">IF(IFERROR(VLOOKUP($E704,Dold_sammanfattning!$A:$J,COLUMN(Dold_sammanfattning!$C:$C),0),"")="","",VLOOKUP($E704,Dold_sammanfattning!$A:$J,COLUMN(Dold_sammanfattning!$C:$C),0))</f>
        <v/>
      </c>
      <c r="C704" s="106"/>
      <c r="D704" s="106"/>
      <c r="E704">
        <f t="shared" si="10"/>
        <v>701</v>
      </c>
      <c r="F704" t="e">
        <f ca="1">VLOOKUP($E704,Dold_sammanfattning!$A:$K,COLUMN(Dold_sammanfattning!$K:$K),0)</f>
        <v>#N/A</v>
      </c>
    </row>
    <row r="705" spans="1:6" x14ac:dyDescent="0.35">
      <c r="A705" s="106" t="str">
        <f ca="1">IF(IFERROR(VLOOKUP($E705,Dold_sammanfattning!$A:$J,COLUMN(Dold_sammanfattning!$B:$B),0),"")="","",VLOOKUP($E705,Dold_sammanfattning!$A:$J,COLUMN(Dold_sammanfattning!$B:$B),0))</f>
        <v/>
      </c>
      <c r="B705" s="106" t="str">
        <f ca="1">IF(IFERROR(VLOOKUP($E705,Dold_sammanfattning!$A:$J,COLUMN(Dold_sammanfattning!$C:$C),0),"")="","",VLOOKUP($E705,Dold_sammanfattning!$A:$J,COLUMN(Dold_sammanfattning!$C:$C),0))</f>
        <v/>
      </c>
      <c r="C705" s="106"/>
      <c r="D705" s="106"/>
      <c r="E705">
        <f t="shared" si="10"/>
        <v>702</v>
      </c>
      <c r="F705" t="e">
        <f ca="1">VLOOKUP($E705,Dold_sammanfattning!$A:$K,COLUMN(Dold_sammanfattning!$K:$K),0)</f>
        <v>#N/A</v>
      </c>
    </row>
    <row r="706" spans="1:6" x14ac:dyDescent="0.35">
      <c r="A706" s="106" t="str">
        <f ca="1">IF(IFERROR(VLOOKUP($E706,Dold_sammanfattning!$A:$J,COLUMN(Dold_sammanfattning!$B:$B),0),"")="","",VLOOKUP($E706,Dold_sammanfattning!$A:$J,COLUMN(Dold_sammanfattning!$B:$B),0))</f>
        <v/>
      </c>
      <c r="B706" s="106" t="str">
        <f ca="1">IF(IFERROR(VLOOKUP($E706,Dold_sammanfattning!$A:$J,COLUMN(Dold_sammanfattning!$C:$C),0),"")="","",VLOOKUP($E706,Dold_sammanfattning!$A:$J,COLUMN(Dold_sammanfattning!$C:$C),0))</f>
        <v/>
      </c>
      <c r="C706" s="106"/>
      <c r="D706" s="106"/>
      <c r="E706">
        <f t="shared" si="10"/>
        <v>703</v>
      </c>
      <c r="F706" t="e">
        <f ca="1">VLOOKUP($E706,Dold_sammanfattning!$A:$K,COLUMN(Dold_sammanfattning!$K:$K),0)</f>
        <v>#N/A</v>
      </c>
    </row>
    <row r="707" spans="1:6" x14ac:dyDescent="0.35">
      <c r="A707" s="106" t="str">
        <f ca="1">IF(IFERROR(VLOOKUP($E707,Dold_sammanfattning!$A:$J,COLUMN(Dold_sammanfattning!$B:$B),0),"")="","",VLOOKUP($E707,Dold_sammanfattning!$A:$J,COLUMN(Dold_sammanfattning!$B:$B),0))</f>
        <v/>
      </c>
      <c r="B707" s="106" t="str">
        <f ca="1">IF(IFERROR(VLOOKUP($E707,Dold_sammanfattning!$A:$J,COLUMN(Dold_sammanfattning!$C:$C),0),"")="","",VLOOKUP($E707,Dold_sammanfattning!$A:$J,COLUMN(Dold_sammanfattning!$C:$C),0))</f>
        <v/>
      </c>
      <c r="C707" s="106"/>
      <c r="D707" s="106"/>
      <c r="E707">
        <f t="shared" si="10"/>
        <v>704</v>
      </c>
      <c r="F707" t="e">
        <f ca="1">VLOOKUP($E707,Dold_sammanfattning!$A:$K,COLUMN(Dold_sammanfattning!$K:$K),0)</f>
        <v>#N/A</v>
      </c>
    </row>
    <row r="708" spans="1:6" x14ac:dyDescent="0.35">
      <c r="A708" s="106" t="str">
        <f ca="1">IF(IFERROR(VLOOKUP($E708,Dold_sammanfattning!$A:$J,COLUMN(Dold_sammanfattning!$B:$B),0),"")="","",VLOOKUP($E708,Dold_sammanfattning!$A:$J,COLUMN(Dold_sammanfattning!$B:$B),0))</f>
        <v/>
      </c>
      <c r="B708" s="106" t="str">
        <f ca="1">IF(IFERROR(VLOOKUP($E708,Dold_sammanfattning!$A:$J,COLUMN(Dold_sammanfattning!$C:$C),0),"")="","",VLOOKUP($E708,Dold_sammanfattning!$A:$J,COLUMN(Dold_sammanfattning!$C:$C),0))</f>
        <v/>
      </c>
      <c r="C708" s="106"/>
      <c r="D708" s="106"/>
      <c r="E708">
        <f t="shared" si="10"/>
        <v>705</v>
      </c>
      <c r="F708" t="e">
        <f ca="1">VLOOKUP($E708,Dold_sammanfattning!$A:$K,COLUMN(Dold_sammanfattning!$K:$K),0)</f>
        <v>#N/A</v>
      </c>
    </row>
    <row r="709" spans="1:6" x14ac:dyDescent="0.35">
      <c r="A709" s="106" t="str">
        <f ca="1">IF(IFERROR(VLOOKUP($E709,Dold_sammanfattning!$A:$J,COLUMN(Dold_sammanfattning!$B:$B),0),"")="","",VLOOKUP($E709,Dold_sammanfattning!$A:$J,COLUMN(Dold_sammanfattning!$B:$B),0))</f>
        <v/>
      </c>
      <c r="B709" s="106" t="str">
        <f ca="1">IF(IFERROR(VLOOKUP($E709,Dold_sammanfattning!$A:$J,COLUMN(Dold_sammanfattning!$C:$C),0),"")="","",VLOOKUP($E709,Dold_sammanfattning!$A:$J,COLUMN(Dold_sammanfattning!$C:$C),0))</f>
        <v/>
      </c>
      <c r="C709" s="106"/>
      <c r="D709" s="106"/>
      <c r="E709">
        <f t="shared" si="10"/>
        <v>706</v>
      </c>
      <c r="F709" t="e">
        <f ca="1">VLOOKUP($E709,Dold_sammanfattning!$A:$K,COLUMN(Dold_sammanfattning!$K:$K),0)</f>
        <v>#N/A</v>
      </c>
    </row>
    <row r="710" spans="1:6" x14ac:dyDescent="0.35">
      <c r="A710" s="106" t="str">
        <f ca="1">IF(IFERROR(VLOOKUP($E710,Dold_sammanfattning!$A:$J,COLUMN(Dold_sammanfattning!$B:$B),0),"")="","",VLOOKUP($E710,Dold_sammanfattning!$A:$J,COLUMN(Dold_sammanfattning!$B:$B),0))</f>
        <v/>
      </c>
      <c r="B710" s="106" t="str">
        <f ca="1">IF(IFERROR(VLOOKUP($E710,Dold_sammanfattning!$A:$J,COLUMN(Dold_sammanfattning!$C:$C),0),"")="","",VLOOKUP($E710,Dold_sammanfattning!$A:$J,COLUMN(Dold_sammanfattning!$C:$C),0))</f>
        <v/>
      </c>
      <c r="C710" s="106"/>
      <c r="D710" s="106"/>
      <c r="E710">
        <f t="shared" ref="E710:E773" si="11">E709+1</f>
        <v>707</v>
      </c>
      <c r="F710" t="e">
        <f ca="1">VLOOKUP($E710,Dold_sammanfattning!$A:$K,COLUMN(Dold_sammanfattning!$K:$K),0)</f>
        <v>#N/A</v>
      </c>
    </row>
    <row r="711" spans="1:6" x14ac:dyDescent="0.35">
      <c r="A711" s="106" t="str">
        <f ca="1">IF(IFERROR(VLOOKUP($E711,Dold_sammanfattning!$A:$J,COLUMN(Dold_sammanfattning!$B:$B),0),"")="","",VLOOKUP($E711,Dold_sammanfattning!$A:$J,COLUMN(Dold_sammanfattning!$B:$B),0))</f>
        <v/>
      </c>
      <c r="B711" s="106" t="str">
        <f ca="1">IF(IFERROR(VLOOKUP($E711,Dold_sammanfattning!$A:$J,COLUMN(Dold_sammanfattning!$C:$C),0),"")="","",VLOOKUP($E711,Dold_sammanfattning!$A:$J,COLUMN(Dold_sammanfattning!$C:$C),0))</f>
        <v/>
      </c>
      <c r="C711" s="106"/>
      <c r="D711" s="106"/>
      <c r="E711">
        <f t="shared" si="11"/>
        <v>708</v>
      </c>
      <c r="F711" t="e">
        <f ca="1">VLOOKUP($E711,Dold_sammanfattning!$A:$K,COLUMN(Dold_sammanfattning!$K:$K),0)</f>
        <v>#N/A</v>
      </c>
    </row>
    <row r="712" spans="1:6" x14ac:dyDescent="0.35">
      <c r="A712" s="106" t="str">
        <f ca="1">IF(IFERROR(VLOOKUP($E712,Dold_sammanfattning!$A:$J,COLUMN(Dold_sammanfattning!$B:$B),0),"")="","",VLOOKUP($E712,Dold_sammanfattning!$A:$J,COLUMN(Dold_sammanfattning!$B:$B),0))</f>
        <v/>
      </c>
      <c r="B712" s="106" t="str">
        <f ca="1">IF(IFERROR(VLOOKUP($E712,Dold_sammanfattning!$A:$J,COLUMN(Dold_sammanfattning!$C:$C),0),"")="","",VLOOKUP($E712,Dold_sammanfattning!$A:$J,COLUMN(Dold_sammanfattning!$C:$C),0))</f>
        <v/>
      </c>
      <c r="C712" s="106"/>
      <c r="D712" s="106"/>
      <c r="E712">
        <f t="shared" si="11"/>
        <v>709</v>
      </c>
      <c r="F712" t="e">
        <f ca="1">VLOOKUP($E712,Dold_sammanfattning!$A:$K,COLUMN(Dold_sammanfattning!$K:$K),0)</f>
        <v>#N/A</v>
      </c>
    </row>
    <row r="713" spans="1:6" x14ac:dyDescent="0.35">
      <c r="A713" s="106" t="str">
        <f ca="1">IF(IFERROR(VLOOKUP($E713,Dold_sammanfattning!$A:$J,COLUMN(Dold_sammanfattning!$B:$B),0),"")="","",VLOOKUP($E713,Dold_sammanfattning!$A:$J,COLUMN(Dold_sammanfattning!$B:$B),0))</f>
        <v/>
      </c>
      <c r="B713" s="106" t="str">
        <f ca="1">IF(IFERROR(VLOOKUP($E713,Dold_sammanfattning!$A:$J,COLUMN(Dold_sammanfattning!$C:$C),0),"")="","",VLOOKUP($E713,Dold_sammanfattning!$A:$J,COLUMN(Dold_sammanfattning!$C:$C),0))</f>
        <v/>
      </c>
      <c r="C713" s="106"/>
      <c r="D713" s="106"/>
      <c r="E713">
        <f t="shared" si="11"/>
        <v>710</v>
      </c>
      <c r="F713" t="e">
        <f ca="1">VLOOKUP($E713,Dold_sammanfattning!$A:$K,COLUMN(Dold_sammanfattning!$K:$K),0)</f>
        <v>#N/A</v>
      </c>
    </row>
    <row r="714" spans="1:6" x14ac:dyDescent="0.35">
      <c r="A714" s="106" t="str">
        <f ca="1">IF(IFERROR(VLOOKUP($E714,Dold_sammanfattning!$A:$J,COLUMN(Dold_sammanfattning!$B:$B),0),"")="","",VLOOKUP($E714,Dold_sammanfattning!$A:$J,COLUMN(Dold_sammanfattning!$B:$B),0))</f>
        <v/>
      </c>
      <c r="B714" s="106" t="str">
        <f ca="1">IF(IFERROR(VLOOKUP($E714,Dold_sammanfattning!$A:$J,COLUMN(Dold_sammanfattning!$C:$C),0),"")="","",VLOOKUP($E714,Dold_sammanfattning!$A:$J,COLUMN(Dold_sammanfattning!$C:$C),0))</f>
        <v/>
      </c>
      <c r="C714" s="106"/>
      <c r="D714" s="106"/>
      <c r="E714">
        <f t="shared" si="11"/>
        <v>711</v>
      </c>
      <c r="F714" t="e">
        <f ca="1">VLOOKUP($E714,Dold_sammanfattning!$A:$K,COLUMN(Dold_sammanfattning!$K:$K),0)</f>
        <v>#N/A</v>
      </c>
    </row>
    <row r="715" spans="1:6" x14ac:dyDescent="0.35">
      <c r="A715" s="106" t="str">
        <f ca="1">IF(IFERROR(VLOOKUP($E715,Dold_sammanfattning!$A:$J,COLUMN(Dold_sammanfattning!$B:$B),0),"")="","",VLOOKUP($E715,Dold_sammanfattning!$A:$J,COLUMN(Dold_sammanfattning!$B:$B),0))</f>
        <v/>
      </c>
      <c r="B715" s="106" t="str">
        <f ca="1">IF(IFERROR(VLOOKUP($E715,Dold_sammanfattning!$A:$J,COLUMN(Dold_sammanfattning!$C:$C),0),"")="","",VLOOKUP($E715,Dold_sammanfattning!$A:$J,COLUMN(Dold_sammanfattning!$C:$C),0))</f>
        <v/>
      </c>
      <c r="C715" s="106"/>
      <c r="D715" s="106"/>
      <c r="E715">
        <f t="shared" si="11"/>
        <v>712</v>
      </c>
      <c r="F715" t="e">
        <f ca="1">VLOOKUP($E715,Dold_sammanfattning!$A:$K,COLUMN(Dold_sammanfattning!$K:$K),0)</f>
        <v>#N/A</v>
      </c>
    </row>
    <row r="716" spans="1:6" x14ac:dyDescent="0.35">
      <c r="A716" s="106" t="str">
        <f ca="1">IF(IFERROR(VLOOKUP($E716,Dold_sammanfattning!$A:$J,COLUMN(Dold_sammanfattning!$B:$B),0),"")="","",VLOOKUP($E716,Dold_sammanfattning!$A:$J,COLUMN(Dold_sammanfattning!$B:$B),0))</f>
        <v/>
      </c>
      <c r="B716" s="106" t="str">
        <f ca="1">IF(IFERROR(VLOOKUP($E716,Dold_sammanfattning!$A:$J,COLUMN(Dold_sammanfattning!$C:$C),0),"")="","",VLOOKUP($E716,Dold_sammanfattning!$A:$J,COLUMN(Dold_sammanfattning!$C:$C),0))</f>
        <v/>
      </c>
      <c r="C716" s="106"/>
      <c r="D716" s="106"/>
      <c r="E716">
        <f t="shared" si="11"/>
        <v>713</v>
      </c>
      <c r="F716" t="e">
        <f ca="1">VLOOKUP($E716,Dold_sammanfattning!$A:$K,COLUMN(Dold_sammanfattning!$K:$K),0)</f>
        <v>#N/A</v>
      </c>
    </row>
    <row r="717" spans="1:6" x14ac:dyDescent="0.35">
      <c r="A717" s="106" t="str">
        <f ca="1">IF(IFERROR(VLOOKUP($E717,Dold_sammanfattning!$A:$J,COLUMN(Dold_sammanfattning!$B:$B),0),"")="","",VLOOKUP($E717,Dold_sammanfattning!$A:$J,COLUMN(Dold_sammanfattning!$B:$B),0))</f>
        <v/>
      </c>
      <c r="B717" s="106" t="str">
        <f ca="1">IF(IFERROR(VLOOKUP($E717,Dold_sammanfattning!$A:$J,COLUMN(Dold_sammanfattning!$C:$C),0),"")="","",VLOOKUP($E717,Dold_sammanfattning!$A:$J,COLUMN(Dold_sammanfattning!$C:$C),0))</f>
        <v/>
      </c>
      <c r="C717" s="106"/>
      <c r="D717" s="106"/>
      <c r="E717">
        <f t="shared" si="11"/>
        <v>714</v>
      </c>
      <c r="F717" t="e">
        <f ca="1">VLOOKUP($E717,Dold_sammanfattning!$A:$K,COLUMN(Dold_sammanfattning!$K:$K),0)</f>
        <v>#N/A</v>
      </c>
    </row>
    <row r="718" spans="1:6" x14ac:dyDescent="0.35">
      <c r="A718" s="106" t="str">
        <f ca="1">IF(IFERROR(VLOOKUP($E718,Dold_sammanfattning!$A:$J,COLUMN(Dold_sammanfattning!$B:$B),0),"")="","",VLOOKUP($E718,Dold_sammanfattning!$A:$J,COLUMN(Dold_sammanfattning!$B:$B),0))</f>
        <v/>
      </c>
      <c r="B718" s="106" t="str">
        <f ca="1">IF(IFERROR(VLOOKUP($E718,Dold_sammanfattning!$A:$J,COLUMN(Dold_sammanfattning!$C:$C),0),"")="","",VLOOKUP($E718,Dold_sammanfattning!$A:$J,COLUMN(Dold_sammanfattning!$C:$C),0))</f>
        <v/>
      </c>
      <c r="C718" s="106"/>
      <c r="D718" s="106"/>
      <c r="E718">
        <f t="shared" si="11"/>
        <v>715</v>
      </c>
      <c r="F718" t="e">
        <f ca="1">VLOOKUP($E718,Dold_sammanfattning!$A:$K,COLUMN(Dold_sammanfattning!$K:$K),0)</f>
        <v>#N/A</v>
      </c>
    </row>
    <row r="719" spans="1:6" x14ac:dyDescent="0.35">
      <c r="A719" s="106" t="str">
        <f ca="1">IF(IFERROR(VLOOKUP($E719,Dold_sammanfattning!$A:$J,COLUMN(Dold_sammanfattning!$B:$B),0),"")="","",VLOOKUP($E719,Dold_sammanfattning!$A:$J,COLUMN(Dold_sammanfattning!$B:$B),0))</f>
        <v/>
      </c>
      <c r="B719" s="106" t="str">
        <f ca="1">IF(IFERROR(VLOOKUP($E719,Dold_sammanfattning!$A:$J,COLUMN(Dold_sammanfattning!$C:$C),0),"")="","",VLOOKUP($E719,Dold_sammanfattning!$A:$J,COLUMN(Dold_sammanfattning!$C:$C),0))</f>
        <v/>
      </c>
      <c r="C719" s="106"/>
      <c r="D719" s="106"/>
      <c r="E719">
        <f t="shared" si="11"/>
        <v>716</v>
      </c>
      <c r="F719" t="e">
        <f ca="1">VLOOKUP($E719,Dold_sammanfattning!$A:$K,COLUMN(Dold_sammanfattning!$K:$K),0)</f>
        <v>#N/A</v>
      </c>
    </row>
    <row r="720" spans="1:6" x14ac:dyDescent="0.35">
      <c r="A720" s="106" t="str">
        <f ca="1">IF(IFERROR(VLOOKUP($E720,Dold_sammanfattning!$A:$J,COLUMN(Dold_sammanfattning!$B:$B),0),"")="","",VLOOKUP($E720,Dold_sammanfattning!$A:$J,COLUMN(Dold_sammanfattning!$B:$B),0))</f>
        <v/>
      </c>
      <c r="B720" s="106" t="str">
        <f ca="1">IF(IFERROR(VLOOKUP($E720,Dold_sammanfattning!$A:$J,COLUMN(Dold_sammanfattning!$C:$C),0),"")="","",VLOOKUP($E720,Dold_sammanfattning!$A:$J,COLUMN(Dold_sammanfattning!$C:$C),0))</f>
        <v/>
      </c>
      <c r="C720" s="106"/>
      <c r="D720" s="106"/>
      <c r="E720">
        <f t="shared" si="11"/>
        <v>717</v>
      </c>
      <c r="F720" t="e">
        <f ca="1">VLOOKUP($E720,Dold_sammanfattning!$A:$K,COLUMN(Dold_sammanfattning!$K:$K),0)</f>
        <v>#N/A</v>
      </c>
    </row>
    <row r="721" spans="1:6" x14ac:dyDescent="0.35">
      <c r="A721" s="106" t="str">
        <f ca="1">IF(IFERROR(VLOOKUP($E721,Dold_sammanfattning!$A:$J,COLUMN(Dold_sammanfattning!$B:$B),0),"")="","",VLOOKUP($E721,Dold_sammanfattning!$A:$J,COLUMN(Dold_sammanfattning!$B:$B),0))</f>
        <v/>
      </c>
      <c r="B721" s="106" t="str">
        <f ca="1">IF(IFERROR(VLOOKUP($E721,Dold_sammanfattning!$A:$J,COLUMN(Dold_sammanfattning!$C:$C),0),"")="","",VLOOKUP($E721,Dold_sammanfattning!$A:$J,COLUMN(Dold_sammanfattning!$C:$C),0))</f>
        <v/>
      </c>
      <c r="C721" s="106"/>
      <c r="D721" s="106"/>
      <c r="E721">
        <f t="shared" si="11"/>
        <v>718</v>
      </c>
      <c r="F721" t="e">
        <f ca="1">VLOOKUP($E721,Dold_sammanfattning!$A:$K,COLUMN(Dold_sammanfattning!$K:$K),0)</f>
        <v>#N/A</v>
      </c>
    </row>
    <row r="722" spans="1:6" x14ac:dyDescent="0.35">
      <c r="A722" s="106" t="str">
        <f ca="1">IF(IFERROR(VLOOKUP($E722,Dold_sammanfattning!$A:$J,COLUMN(Dold_sammanfattning!$B:$B),0),"")="","",VLOOKUP($E722,Dold_sammanfattning!$A:$J,COLUMN(Dold_sammanfattning!$B:$B),0))</f>
        <v/>
      </c>
      <c r="B722" s="106" t="str">
        <f ca="1">IF(IFERROR(VLOOKUP($E722,Dold_sammanfattning!$A:$J,COLUMN(Dold_sammanfattning!$C:$C),0),"")="","",VLOOKUP($E722,Dold_sammanfattning!$A:$J,COLUMN(Dold_sammanfattning!$C:$C),0))</f>
        <v/>
      </c>
      <c r="C722" s="106"/>
      <c r="D722" s="106"/>
      <c r="E722">
        <f t="shared" si="11"/>
        <v>719</v>
      </c>
      <c r="F722" t="e">
        <f ca="1">VLOOKUP($E722,Dold_sammanfattning!$A:$K,COLUMN(Dold_sammanfattning!$K:$K),0)</f>
        <v>#N/A</v>
      </c>
    </row>
    <row r="723" spans="1:6" x14ac:dyDescent="0.35">
      <c r="A723" s="106" t="str">
        <f ca="1">IF(IFERROR(VLOOKUP($E723,Dold_sammanfattning!$A:$J,COLUMN(Dold_sammanfattning!$B:$B),0),"")="","",VLOOKUP($E723,Dold_sammanfattning!$A:$J,COLUMN(Dold_sammanfattning!$B:$B),0))</f>
        <v/>
      </c>
      <c r="B723" s="106" t="str">
        <f ca="1">IF(IFERROR(VLOOKUP($E723,Dold_sammanfattning!$A:$J,COLUMN(Dold_sammanfattning!$C:$C),0),"")="","",VLOOKUP($E723,Dold_sammanfattning!$A:$J,COLUMN(Dold_sammanfattning!$C:$C),0))</f>
        <v/>
      </c>
      <c r="C723" s="106"/>
      <c r="D723" s="106"/>
      <c r="E723">
        <f t="shared" si="11"/>
        <v>720</v>
      </c>
      <c r="F723" t="e">
        <f ca="1">VLOOKUP($E723,Dold_sammanfattning!$A:$K,COLUMN(Dold_sammanfattning!$K:$K),0)</f>
        <v>#N/A</v>
      </c>
    </row>
    <row r="724" spans="1:6" x14ac:dyDescent="0.35">
      <c r="A724" s="106" t="str">
        <f ca="1">IF(IFERROR(VLOOKUP($E724,Dold_sammanfattning!$A:$J,COLUMN(Dold_sammanfattning!$B:$B),0),"")="","",VLOOKUP($E724,Dold_sammanfattning!$A:$J,COLUMN(Dold_sammanfattning!$B:$B),0))</f>
        <v/>
      </c>
      <c r="B724" s="106" t="str">
        <f ca="1">IF(IFERROR(VLOOKUP($E724,Dold_sammanfattning!$A:$J,COLUMN(Dold_sammanfattning!$C:$C),0),"")="","",VLOOKUP($E724,Dold_sammanfattning!$A:$J,COLUMN(Dold_sammanfattning!$C:$C),0))</f>
        <v/>
      </c>
      <c r="C724" s="106"/>
      <c r="D724" s="106"/>
      <c r="E724">
        <f t="shared" si="11"/>
        <v>721</v>
      </c>
      <c r="F724" t="e">
        <f ca="1">VLOOKUP($E724,Dold_sammanfattning!$A:$K,COLUMN(Dold_sammanfattning!$K:$K),0)</f>
        <v>#N/A</v>
      </c>
    </row>
    <row r="725" spans="1:6" x14ac:dyDescent="0.35">
      <c r="A725" s="106" t="str">
        <f ca="1">IF(IFERROR(VLOOKUP($E725,Dold_sammanfattning!$A:$J,COLUMN(Dold_sammanfattning!$B:$B),0),"")="","",VLOOKUP($E725,Dold_sammanfattning!$A:$J,COLUMN(Dold_sammanfattning!$B:$B),0))</f>
        <v/>
      </c>
      <c r="B725" s="106" t="str">
        <f ca="1">IF(IFERROR(VLOOKUP($E725,Dold_sammanfattning!$A:$J,COLUMN(Dold_sammanfattning!$C:$C),0),"")="","",VLOOKUP($E725,Dold_sammanfattning!$A:$J,COLUMN(Dold_sammanfattning!$C:$C),0))</f>
        <v/>
      </c>
      <c r="C725" s="106"/>
      <c r="D725" s="106"/>
      <c r="E725">
        <f t="shared" si="11"/>
        <v>722</v>
      </c>
      <c r="F725" t="e">
        <f ca="1">VLOOKUP($E725,Dold_sammanfattning!$A:$K,COLUMN(Dold_sammanfattning!$K:$K),0)</f>
        <v>#N/A</v>
      </c>
    </row>
    <row r="726" spans="1:6" x14ac:dyDescent="0.35">
      <c r="A726" s="106" t="str">
        <f ca="1">IF(IFERROR(VLOOKUP($E726,Dold_sammanfattning!$A:$J,COLUMN(Dold_sammanfattning!$B:$B),0),"")="","",VLOOKUP($E726,Dold_sammanfattning!$A:$J,COLUMN(Dold_sammanfattning!$B:$B),0))</f>
        <v/>
      </c>
      <c r="B726" s="106" t="str">
        <f ca="1">IF(IFERROR(VLOOKUP($E726,Dold_sammanfattning!$A:$J,COLUMN(Dold_sammanfattning!$C:$C),0),"")="","",VLOOKUP($E726,Dold_sammanfattning!$A:$J,COLUMN(Dold_sammanfattning!$C:$C),0))</f>
        <v/>
      </c>
      <c r="C726" s="106"/>
      <c r="D726" s="106"/>
      <c r="E726">
        <f t="shared" si="11"/>
        <v>723</v>
      </c>
      <c r="F726" t="e">
        <f ca="1">VLOOKUP($E726,Dold_sammanfattning!$A:$K,COLUMN(Dold_sammanfattning!$K:$K),0)</f>
        <v>#N/A</v>
      </c>
    </row>
    <row r="727" spans="1:6" x14ac:dyDescent="0.35">
      <c r="A727" s="106" t="str">
        <f ca="1">IF(IFERROR(VLOOKUP($E727,Dold_sammanfattning!$A:$J,COLUMN(Dold_sammanfattning!$B:$B),0),"")="","",VLOOKUP($E727,Dold_sammanfattning!$A:$J,COLUMN(Dold_sammanfattning!$B:$B),0))</f>
        <v/>
      </c>
      <c r="B727" s="106" t="str">
        <f ca="1">IF(IFERROR(VLOOKUP($E727,Dold_sammanfattning!$A:$J,COLUMN(Dold_sammanfattning!$C:$C),0),"")="","",VLOOKUP($E727,Dold_sammanfattning!$A:$J,COLUMN(Dold_sammanfattning!$C:$C),0))</f>
        <v/>
      </c>
      <c r="C727" s="106"/>
      <c r="D727" s="106"/>
      <c r="E727">
        <f t="shared" si="11"/>
        <v>724</v>
      </c>
      <c r="F727" t="e">
        <f ca="1">VLOOKUP($E727,Dold_sammanfattning!$A:$K,COLUMN(Dold_sammanfattning!$K:$K),0)</f>
        <v>#N/A</v>
      </c>
    </row>
    <row r="728" spans="1:6" x14ac:dyDescent="0.35">
      <c r="A728" s="106" t="str">
        <f ca="1">IF(IFERROR(VLOOKUP($E728,Dold_sammanfattning!$A:$J,COLUMN(Dold_sammanfattning!$B:$B),0),"")="","",VLOOKUP($E728,Dold_sammanfattning!$A:$J,COLUMN(Dold_sammanfattning!$B:$B),0))</f>
        <v/>
      </c>
      <c r="B728" s="106" t="str">
        <f ca="1">IF(IFERROR(VLOOKUP($E728,Dold_sammanfattning!$A:$J,COLUMN(Dold_sammanfattning!$C:$C),0),"")="","",VLOOKUP($E728,Dold_sammanfattning!$A:$J,COLUMN(Dold_sammanfattning!$C:$C),0))</f>
        <v/>
      </c>
      <c r="C728" s="106"/>
      <c r="D728" s="106"/>
      <c r="E728">
        <f t="shared" si="11"/>
        <v>725</v>
      </c>
      <c r="F728" t="e">
        <f ca="1">VLOOKUP($E728,Dold_sammanfattning!$A:$K,COLUMN(Dold_sammanfattning!$K:$K),0)</f>
        <v>#N/A</v>
      </c>
    </row>
    <row r="729" spans="1:6" x14ac:dyDescent="0.35">
      <c r="A729" s="106" t="str">
        <f ca="1">IF(IFERROR(VLOOKUP($E729,Dold_sammanfattning!$A:$J,COLUMN(Dold_sammanfattning!$B:$B),0),"")="","",VLOOKUP($E729,Dold_sammanfattning!$A:$J,COLUMN(Dold_sammanfattning!$B:$B),0))</f>
        <v/>
      </c>
      <c r="B729" s="106" t="str">
        <f ca="1">IF(IFERROR(VLOOKUP($E729,Dold_sammanfattning!$A:$J,COLUMN(Dold_sammanfattning!$C:$C),0),"")="","",VLOOKUP($E729,Dold_sammanfattning!$A:$J,COLUMN(Dold_sammanfattning!$C:$C),0))</f>
        <v/>
      </c>
      <c r="C729" s="106"/>
      <c r="D729" s="106"/>
      <c r="E729">
        <f t="shared" si="11"/>
        <v>726</v>
      </c>
      <c r="F729" t="e">
        <f ca="1">VLOOKUP($E729,Dold_sammanfattning!$A:$K,COLUMN(Dold_sammanfattning!$K:$K),0)</f>
        <v>#N/A</v>
      </c>
    </row>
    <row r="730" spans="1:6" x14ac:dyDescent="0.35">
      <c r="A730" s="106" t="str">
        <f ca="1">IF(IFERROR(VLOOKUP($E730,Dold_sammanfattning!$A:$J,COLUMN(Dold_sammanfattning!$B:$B),0),"")="","",VLOOKUP($E730,Dold_sammanfattning!$A:$J,COLUMN(Dold_sammanfattning!$B:$B),0))</f>
        <v/>
      </c>
      <c r="B730" s="106" t="str">
        <f ca="1">IF(IFERROR(VLOOKUP($E730,Dold_sammanfattning!$A:$J,COLUMN(Dold_sammanfattning!$C:$C),0),"")="","",VLOOKUP($E730,Dold_sammanfattning!$A:$J,COLUMN(Dold_sammanfattning!$C:$C),0))</f>
        <v/>
      </c>
      <c r="C730" s="106"/>
      <c r="D730" s="106"/>
      <c r="E730">
        <f t="shared" si="11"/>
        <v>727</v>
      </c>
      <c r="F730" t="e">
        <f ca="1">VLOOKUP($E730,Dold_sammanfattning!$A:$K,COLUMN(Dold_sammanfattning!$K:$K),0)</f>
        <v>#N/A</v>
      </c>
    </row>
    <row r="731" spans="1:6" x14ac:dyDescent="0.35">
      <c r="A731" s="106" t="str">
        <f ca="1">IF(IFERROR(VLOOKUP($E731,Dold_sammanfattning!$A:$J,COLUMN(Dold_sammanfattning!$B:$B),0),"")="","",VLOOKUP($E731,Dold_sammanfattning!$A:$J,COLUMN(Dold_sammanfattning!$B:$B),0))</f>
        <v/>
      </c>
      <c r="B731" s="106" t="str">
        <f ca="1">IF(IFERROR(VLOOKUP($E731,Dold_sammanfattning!$A:$J,COLUMN(Dold_sammanfattning!$C:$C),0),"")="","",VLOOKUP($E731,Dold_sammanfattning!$A:$J,COLUMN(Dold_sammanfattning!$C:$C),0))</f>
        <v/>
      </c>
      <c r="C731" s="106"/>
      <c r="D731" s="106"/>
      <c r="E731">
        <f t="shared" si="11"/>
        <v>728</v>
      </c>
      <c r="F731" t="e">
        <f ca="1">VLOOKUP($E731,Dold_sammanfattning!$A:$K,COLUMN(Dold_sammanfattning!$K:$K),0)</f>
        <v>#N/A</v>
      </c>
    </row>
    <row r="732" spans="1:6" x14ac:dyDescent="0.35">
      <c r="A732" s="106" t="str">
        <f ca="1">IF(IFERROR(VLOOKUP($E732,Dold_sammanfattning!$A:$J,COLUMN(Dold_sammanfattning!$B:$B),0),"")="","",VLOOKUP($E732,Dold_sammanfattning!$A:$J,COLUMN(Dold_sammanfattning!$B:$B),0))</f>
        <v/>
      </c>
      <c r="B732" s="106" t="str">
        <f ca="1">IF(IFERROR(VLOOKUP($E732,Dold_sammanfattning!$A:$J,COLUMN(Dold_sammanfattning!$C:$C),0),"")="","",VLOOKUP($E732,Dold_sammanfattning!$A:$J,COLUMN(Dold_sammanfattning!$C:$C),0))</f>
        <v/>
      </c>
      <c r="C732" s="106"/>
      <c r="D732" s="106"/>
      <c r="E732">
        <f t="shared" si="11"/>
        <v>729</v>
      </c>
      <c r="F732" t="e">
        <f ca="1">VLOOKUP($E732,Dold_sammanfattning!$A:$K,COLUMN(Dold_sammanfattning!$K:$K),0)</f>
        <v>#N/A</v>
      </c>
    </row>
    <row r="733" spans="1:6" x14ac:dyDescent="0.35">
      <c r="A733" s="106" t="str">
        <f ca="1">IF(IFERROR(VLOOKUP($E733,Dold_sammanfattning!$A:$J,COLUMN(Dold_sammanfattning!$B:$B),0),"")="","",VLOOKUP($E733,Dold_sammanfattning!$A:$J,COLUMN(Dold_sammanfattning!$B:$B),0))</f>
        <v/>
      </c>
      <c r="B733" s="106" t="str">
        <f ca="1">IF(IFERROR(VLOOKUP($E733,Dold_sammanfattning!$A:$J,COLUMN(Dold_sammanfattning!$C:$C),0),"")="","",VLOOKUP($E733,Dold_sammanfattning!$A:$J,COLUMN(Dold_sammanfattning!$C:$C),0))</f>
        <v/>
      </c>
      <c r="C733" s="106"/>
      <c r="D733" s="106"/>
      <c r="E733">
        <f t="shared" si="11"/>
        <v>730</v>
      </c>
      <c r="F733" t="e">
        <f ca="1">VLOOKUP($E733,Dold_sammanfattning!$A:$K,COLUMN(Dold_sammanfattning!$K:$K),0)</f>
        <v>#N/A</v>
      </c>
    </row>
    <row r="734" spans="1:6" x14ac:dyDescent="0.35">
      <c r="A734" s="106" t="str">
        <f ca="1">IF(IFERROR(VLOOKUP($E734,Dold_sammanfattning!$A:$J,COLUMN(Dold_sammanfattning!$B:$B),0),"")="","",VLOOKUP($E734,Dold_sammanfattning!$A:$J,COLUMN(Dold_sammanfattning!$B:$B),0))</f>
        <v/>
      </c>
      <c r="B734" s="106" t="str">
        <f ca="1">IF(IFERROR(VLOOKUP($E734,Dold_sammanfattning!$A:$J,COLUMN(Dold_sammanfattning!$C:$C),0),"")="","",VLOOKUP($E734,Dold_sammanfattning!$A:$J,COLUMN(Dold_sammanfattning!$C:$C),0))</f>
        <v/>
      </c>
      <c r="C734" s="106"/>
      <c r="D734" s="106"/>
      <c r="E734">
        <f t="shared" si="11"/>
        <v>731</v>
      </c>
      <c r="F734" t="e">
        <f ca="1">VLOOKUP($E734,Dold_sammanfattning!$A:$K,COLUMN(Dold_sammanfattning!$K:$K),0)</f>
        <v>#N/A</v>
      </c>
    </row>
    <row r="735" spans="1:6" x14ac:dyDescent="0.35">
      <c r="A735" s="106" t="str">
        <f ca="1">IF(IFERROR(VLOOKUP($E735,Dold_sammanfattning!$A:$J,COLUMN(Dold_sammanfattning!$B:$B),0),"")="","",VLOOKUP($E735,Dold_sammanfattning!$A:$J,COLUMN(Dold_sammanfattning!$B:$B),0))</f>
        <v/>
      </c>
      <c r="B735" s="106" t="str">
        <f ca="1">IF(IFERROR(VLOOKUP($E735,Dold_sammanfattning!$A:$J,COLUMN(Dold_sammanfattning!$C:$C),0),"")="","",VLOOKUP($E735,Dold_sammanfattning!$A:$J,COLUMN(Dold_sammanfattning!$C:$C),0))</f>
        <v/>
      </c>
      <c r="C735" s="106"/>
      <c r="D735" s="106"/>
      <c r="E735">
        <f t="shared" si="11"/>
        <v>732</v>
      </c>
      <c r="F735" t="e">
        <f ca="1">VLOOKUP($E735,Dold_sammanfattning!$A:$K,COLUMN(Dold_sammanfattning!$K:$K),0)</f>
        <v>#N/A</v>
      </c>
    </row>
    <row r="736" spans="1:6" x14ac:dyDescent="0.35">
      <c r="A736" s="106" t="str">
        <f ca="1">IF(IFERROR(VLOOKUP($E736,Dold_sammanfattning!$A:$J,COLUMN(Dold_sammanfattning!$B:$B),0),"")="","",VLOOKUP($E736,Dold_sammanfattning!$A:$J,COLUMN(Dold_sammanfattning!$B:$B),0))</f>
        <v/>
      </c>
      <c r="B736" s="106" t="str">
        <f ca="1">IF(IFERROR(VLOOKUP($E736,Dold_sammanfattning!$A:$J,COLUMN(Dold_sammanfattning!$C:$C),0),"")="","",VLOOKUP($E736,Dold_sammanfattning!$A:$J,COLUMN(Dold_sammanfattning!$C:$C),0))</f>
        <v/>
      </c>
      <c r="C736" s="106"/>
      <c r="D736" s="106"/>
      <c r="E736">
        <f t="shared" si="11"/>
        <v>733</v>
      </c>
      <c r="F736" t="e">
        <f ca="1">VLOOKUP($E736,Dold_sammanfattning!$A:$K,COLUMN(Dold_sammanfattning!$K:$K),0)</f>
        <v>#N/A</v>
      </c>
    </row>
    <row r="737" spans="1:6" x14ac:dyDescent="0.35">
      <c r="A737" s="106" t="str">
        <f ca="1">IF(IFERROR(VLOOKUP($E737,Dold_sammanfattning!$A:$J,COLUMN(Dold_sammanfattning!$B:$B),0),"")="","",VLOOKUP($E737,Dold_sammanfattning!$A:$J,COLUMN(Dold_sammanfattning!$B:$B),0))</f>
        <v/>
      </c>
      <c r="B737" s="106" t="str">
        <f ca="1">IF(IFERROR(VLOOKUP($E737,Dold_sammanfattning!$A:$J,COLUMN(Dold_sammanfattning!$C:$C),0),"")="","",VLOOKUP($E737,Dold_sammanfattning!$A:$J,COLUMN(Dold_sammanfattning!$C:$C),0))</f>
        <v/>
      </c>
      <c r="C737" s="106"/>
      <c r="D737" s="106"/>
      <c r="E737">
        <f t="shared" si="11"/>
        <v>734</v>
      </c>
      <c r="F737" t="e">
        <f ca="1">VLOOKUP($E737,Dold_sammanfattning!$A:$K,COLUMN(Dold_sammanfattning!$K:$K),0)</f>
        <v>#N/A</v>
      </c>
    </row>
    <row r="738" spans="1:6" x14ac:dyDescent="0.35">
      <c r="A738" s="106" t="str">
        <f ca="1">IF(IFERROR(VLOOKUP($E738,Dold_sammanfattning!$A:$J,COLUMN(Dold_sammanfattning!$B:$B),0),"")="","",VLOOKUP($E738,Dold_sammanfattning!$A:$J,COLUMN(Dold_sammanfattning!$B:$B),0))</f>
        <v/>
      </c>
      <c r="B738" s="106" t="str">
        <f ca="1">IF(IFERROR(VLOOKUP($E738,Dold_sammanfattning!$A:$J,COLUMN(Dold_sammanfattning!$C:$C),0),"")="","",VLOOKUP($E738,Dold_sammanfattning!$A:$J,COLUMN(Dold_sammanfattning!$C:$C),0))</f>
        <v/>
      </c>
      <c r="C738" s="106"/>
      <c r="D738" s="106"/>
      <c r="E738">
        <f t="shared" si="11"/>
        <v>735</v>
      </c>
      <c r="F738" t="e">
        <f ca="1">VLOOKUP($E738,Dold_sammanfattning!$A:$K,COLUMN(Dold_sammanfattning!$K:$K),0)</f>
        <v>#N/A</v>
      </c>
    </row>
    <row r="739" spans="1:6" x14ac:dyDescent="0.35">
      <c r="A739" s="106" t="str">
        <f ca="1">IF(IFERROR(VLOOKUP($E739,Dold_sammanfattning!$A:$J,COLUMN(Dold_sammanfattning!$B:$B),0),"")="","",VLOOKUP($E739,Dold_sammanfattning!$A:$J,COLUMN(Dold_sammanfattning!$B:$B),0))</f>
        <v/>
      </c>
      <c r="B739" s="106" t="str">
        <f ca="1">IF(IFERROR(VLOOKUP($E739,Dold_sammanfattning!$A:$J,COLUMN(Dold_sammanfattning!$C:$C),0),"")="","",VLOOKUP($E739,Dold_sammanfattning!$A:$J,COLUMN(Dold_sammanfattning!$C:$C),0))</f>
        <v/>
      </c>
      <c r="C739" s="106"/>
      <c r="D739" s="106"/>
      <c r="E739">
        <f t="shared" si="11"/>
        <v>736</v>
      </c>
      <c r="F739" t="e">
        <f ca="1">VLOOKUP($E739,Dold_sammanfattning!$A:$K,COLUMN(Dold_sammanfattning!$K:$K),0)</f>
        <v>#N/A</v>
      </c>
    </row>
    <row r="740" spans="1:6" x14ac:dyDescent="0.35">
      <c r="A740" s="106" t="str">
        <f ca="1">IF(IFERROR(VLOOKUP($E740,Dold_sammanfattning!$A:$J,COLUMN(Dold_sammanfattning!$B:$B),0),"")="","",VLOOKUP($E740,Dold_sammanfattning!$A:$J,COLUMN(Dold_sammanfattning!$B:$B),0))</f>
        <v/>
      </c>
      <c r="B740" s="106" t="str">
        <f ca="1">IF(IFERROR(VLOOKUP($E740,Dold_sammanfattning!$A:$J,COLUMN(Dold_sammanfattning!$C:$C),0),"")="","",VLOOKUP($E740,Dold_sammanfattning!$A:$J,COLUMN(Dold_sammanfattning!$C:$C),0))</f>
        <v/>
      </c>
      <c r="C740" s="106"/>
      <c r="D740" s="106"/>
      <c r="E740">
        <f t="shared" si="11"/>
        <v>737</v>
      </c>
      <c r="F740" t="e">
        <f ca="1">VLOOKUP($E740,Dold_sammanfattning!$A:$K,COLUMN(Dold_sammanfattning!$K:$K),0)</f>
        <v>#N/A</v>
      </c>
    </row>
    <row r="741" spans="1:6" x14ac:dyDescent="0.35">
      <c r="A741" s="106" t="str">
        <f ca="1">IF(IFERROR(VLOOKUP($E741,Dold_sammanfattning!$A:$J,COLUMN(Dold_sammanfattning!$B:$B),0),"")="","",VLOOKUP($E741,Dold_sammanfattning!$A:$J,COLUMN(Dold_sammanfattning!$B:$B),0))</f>
        <v/>
      </c>
      <c r="B741" s="106" t="str">
        <f ca="1">IF(IFERROR(VLOOKUP($E741,Dold_sammanfattning!$A:$J,COLUMN(Dold_sammanfattning!$C:$C),0),"")="","",VLOOKUP($E741,Dold_sammanfattning!$A:$J,COLUMN(Dold_sammanfattning!$C:$C),0))</f>
        <v/>
      </c>
      <c r="C741" s="106"/>
      <c r="D741" s="106"/>
      <c r="E741">
        <f t="shared" si="11"/>
        <v>738</v>
      </c>
      <c r="F741" t="e">
        <f ca="1">VLOOKUP($E741,Dold_sammanfattning!$A:$K,COLUMN(Dold_sammanfattning!$K:$K),0)</f>
        <v>#N/A</v>
      </c>
    </row>
    <row r="742" spans="1:6" x14ac:dyDescent="0.35">
      <c r="A742" s="106" t="str">
        <f ca="1">IF(IFERROR(VLOOKUP($E742,Dold_sammanfattning!$A:$J,COLUMN(Dold_sammanfattning!$B:$B),0),"")="","",VLOOKUP($E742,Dold_sammanfattning!$A:$J,COLUMN(Dold_sammanfattning!$B:$B),0))</f>
        <v/>
      </c>
      <c r="B742" s="106" t="str">
        <f ca="1">IF(IFERROR(VLOOKUP($E742,Dold_sammanfattning!$A:$J,COLUMN(Dold_sammanfattning!$C:$C),0),"")="","",VLOOKUP($E742,Dold_sammanfattning!$A:$J,COLUMN(Dold_sammanfattning!$C:$C),0))</f>
        <v/>
      </c>
      <c r="C742" s="106"/>
      <c r="D742" s="106"/>
      <c r="E742">
        <f t="shared" si="11"/>
        <v>739</v>
      </c>
      <c r="F742" t="e">
        <f ca="1">VLOOKUP($E742,Dold_sammanfattning!$A:$K,COLUMN(Dold_sammanfattning!$K:$K),0)</f>
        <v>#N/A</v>
      </c>
    </row>
    <row r="743" spans="1:6" x14ac:dyDescent="0.35">
      <c r="A743" s="106" t="str">
        <f ca="1">IF(IFERROR(VLOOKUP($E743,Dold_sammanfattning!$A:$J,COLUMN(Dold_sammanfattning!$B:$B),0),"")="","",VLOOKUP($E743,Dold_sammanfattning!$A:$J,COLUMN(Dold_sammanfattning!$B:$B),0))</f>
        <v/>
      </c>
      <c r="B743" s="106" t="str">
        <f ca="1">IF(IFERROR(VLOOKUP($E743,Dold_sammanfattning!$A:$J,COLUMN(Dold_sammanfattning!$C:$C),0),"")="","",VLOOKUP($E743,Dold_sammanfattning!$A:$J,COLUMN(Dold_sammanfattning!$C:$C),0))</f>
        <v/>
      </c>
      <c r="C743" s="106"/>
      <c r="D743" s="106"/>
      <c r="E743">
        <f t="shared" si="11"/>
        <v>740</v>
      </c>
      <c r="F743" t="e">
        <f ca="1">VLOOKUP($E743,Dold_sammanfattning!$A:$K,COLUMN(Dold_sammanfattning!$K:$K),0)</f>
        <v>#N/A</v>
      </c>
    </row>
    <row r="744" spans="1:6" x14ac:dyDescent="0.35">
      <c r="A744" s="106" t="str">
        <f ca="1">IF(IFERROR(VLOOKUP($E744,Dold_sammanfattning!$A:$J,COLUMN(Dold_sammanfattning!$B:$B),0),"")="","",VLOOKUP($E744,Dold_sammanfattning!$A:$J,COLUMN(Dold_sammanfattning!$B:$B),0))</f>
        <v/>
      </c>
      <c r="B744" s="106" t="str">
        <f ca="1">IF(IFERROR(VLOOKUP($E744,Dold_sammanfattning!$A:$J,COLUMN(Dold_sammanfattning!$C:$C),0),"")="","",VLOOKUP($E744,Dold_sammanfattning!$A:$J,COLUMN(Dold_sammanfattning!$C:$C),0))</f>
        <v/>
      </c>
      <c r="C744" s="106"/>
      <c r="D744" s="106"/>
      <c r="E744">
        <f t="shared" si="11"/>
        <v>741</v>
      </c>
      <c r="F744" t="e">
        <f ca="1">VLOOKUP($E744,Dold_sammanfattning!$A:$K,COLUMN(Dold_sammanfattning!$K:$K),0)</f>
        <v>#N/A</v>
      </c>
    </row>
    <row r="745" spans="1:6" x14ac:dyDescent="0.35">
      <c r="A745" s="106" t="str">
        <f ca="1">IF(IFERROR(VLOOKUP($E745,Dold_sammanfattning!$A:$J,COLUMN(Dold_sammanfattning!$B:$B),0),"")="","",VLOOKUP($E745,Dold_sammanfattning!$A:$J,COLUMN(Dold_sammanfattning!$B:$B),0))</f>
        <v/>
      </c>
      <c r="B745" s="106" t="str">
        <f ca="1">IF(IFERROR(VLOOKUP($E745,Dold_sammanfattning!$A:$J,COLUMN(Dold_sammanfattning!$C:$C),0),"")="","",VLOOKUP($E745,Dold_sammanfattning!$A:$J,COLUMN(Dold_sammanfattning!$C:$C),0))</f>
        <v/>
      </c>
      <c r="C745" s="106"/>
      <c r="D745" s="106"/>
      <c r="E745">
        <f t="shared" si="11"/>
        <v>742</v>
      </c>
      <c r="F745" t="e">
        <f ca="1">VLOOKUP($E745,Dold_sammanfattning!$A:$K,COLUMN(Dold_sammanfattning!$K:$K),0)</f>
        <v>#N/A</v>
      </c>
    </row>
    <row r="746" spans="1:6" x14ac:dyDescent="0.35">
      <c r="A746" s="106" t="str">
        <f ca="1">IF(IFERROR(VLOOKUP($E746,Dold_sammanfattning!$A:$J,COLUMN(Dold_sammanfattning!$B:$B),0),"")="","",VLOOKUP($E746,Dold_sammanfattning!$A:$J,COLUMN(Dold_sammanfattning!$B:$B),0))</f>
        <v/>
      </c>
      <c r="B746" s="106" t="str">
        <f ca="1">IF(IFERROR(VLOOKUP($E746,Dold_sammanfattning!$A:$J,COLUMN(Dold_sammanfattning!$C:$C),0),"")="","",VLOOKUP($E746,Dold_sammanfattning!$A:$J,COLUMN(Dold_sammanfattning!$C:$C),0))</f>
        <v/>
      </c>
      <c r="C746" s="106"/>
      <c r="D746" s="106"/>
      <c r="E746">
        <f t="shared" si="11"/>
        <v>743</v>
      </c>
      <c r="F746" t="e">
        <f ca="1">VLOOKUP($E746,Dold_sammanfattning!$A:$K,COLUMN(Dold_sammanfattning!$K:$K),0)</f>
        <v>#N/A</v>
      </c>
    </row>
    <row r="747" spans="1:6" x14ac:dyDescent="0.35">
      <c r="A747" s="106" t="str">
        <f ca="1">IF(IFERROR(VLOOKUP($E747,Dold_sammanfattning!$A:$J,COLUMN(Dold_sammanfattning!$B:$B),0),"")="","",VLOOKUP($E747,Dold_sammanfattning!$A:$J,COLUMN(Dold_sammanfattning!$B:$B),0))</f>
        <v/>
      </c>
      <c r="B747" s="106" t="str">
        <f ca="1">IF(IFERROR(VLOOKUP($E747,Dold_sammanfattning!$A:$J,COLUMN(Dold_sammanfattning!$C:$C),0),"")="","",VLOOKUP($E747,Dold_sammanfattning!$A:$J,COLUMN(Dold_sammanfattning!$C:$C),0))</f>
        <v/>
      </c>
      <c r="C747" s="106"/>
      <c r="D747" s="106"/>
      <c r="E747">
        <f t="shared" si="11"/>
        <v>744</v>
      </c>
      <c r="F747" t="e">
        <f ca="1">VLOOKUP($E747,Dold_sammanfattning!$A:$K,COLUMN(Dold_sammanfattning!$K:$K),0)</f>
        <v>#N/A</v>
      </c>
    </row>
    <row r="748" spans="1:6" x14ac:dyDescent="0.35">
      <c r="A748" s="106" t="str">
        <f ca="1">IF(IFERROR(VLOOKUP($E748,Dold_sammanfattning!$A:$J,COLUMN(Dold_sammanfattning!$B:$B),0),"")="","",VLOOKUP($E748,Dold_sammanfattning!$A:$J,COLUMN(Dold_sammanfattning!$B:$B),0))</f>
        <v/>
      </c>
      <c r="B748" s="106" t="str">
        <f ca="1">IF(IFERROR(VLOOKUP($E748,Dold_sammanfattning!$A:$J,COLUMN(Dold_sammanfattning!$C:$C),0),"")="","",VLOOKUP($E748,Dold_sammanfattning!$A:$J,COLUMN(Dold_sammanfattning!$C:$C),0))</f>
        <v/>
      </c>
      <c r="C748" s="106"/>
      <c r="D748" s="106"/>
      <c r="E748">
        <f t="shared" si="11"/>
        <v>745</v>
      </c>
      <c r="F748" t="e">
        <f ca="1">VLOOKUP($E748,Dold_sammanfattning!$A:$K,COLUMN(Dold_sammanfattning!$K:$K),0)</f>
        <v>#N/A</v>
      </c>
    </row>
    <row r="749" spans="1:6" x14ac:dyDescent="0.35">
      <c r="A749" s="106" t="str">
        <f ca="1">IF(IFERROR(VLOOKUP($E749,Dold_sammanfattning!$A:$J,COLUMN(Dold_sammanfattning!$B:$B),0),"")="","",VLOOKUP($E749,Dold_sammanfattning!$A:$J,COLUMN(Dold_sammanfattning!$B:$B),0))</f>
        <v/>
      </c>
      <c r="B749" s="106" t="str">
        <f ca="1">IF(IFERROR(VLOOKUP($E749,Dold_sammanfattning!$A:$J,COLUMN(Dold_sammanfattning!$C:$C),0),"")="","",VLOOKUP($E749,Dold_sammanfattning!$A:$J,COLUMN(Dold_sammanfattning!$C:$C),0))</f>
        <v/>
      </c>
      <c r="C749" s="106"/>
      <c r="D749" s="106"/>
      <c r="E749">
        <f t="shared" si="11"/>
        <v>746</v>
      </c>
      <c r="F749" t="e">
        <f ca="1">VLOOKUP($E749,Dold_sammanfattning!$A:$K,COLUMN(Dold_sammanfattning!$K:$K),0)</f>
        <v>#N/A</v>
      </c>
    </row>
    <row r="750" spans="1:6" x14ac:dyDescent="0.35">
      <c r="A750" s="106" t="str">
        <f ca="1">IF(IFERROR(VLOOKUP($E750,Dold_sammanfattning!$A:$J,COLUMN(Dold_sammanfattning!$B:$B),0),"")="","",VLOOKUP($E750,Dold_sammanfattning!$A:$J,COLUMN(Dold_sammanfattning!$B:$B),0))</f>
        <v/>
      </c>
      <c r="B750" s="106" t="str">
        <f ca="1">IF(IFERROR(VLOOKUP($E750,Dold_sammanfattning!$A:$J,COLUMN(Dold_sammanfattning!$C:$C),0),"")="","",VLOOKUP($E750,Dold_sammanfattning!$A:$J,COLUMN(Dold_sammanfattning!$C:$C),0))</f>
        <v/>
      </c>
      <c r="C750" s="106"/>
      <c r="D750" s="106"/>
      <c r="E750">
        <f t="shared" si="11"/>
        <v>747</v>
      </c>
      <c r="F750" t="e">
        <f ca="1">VLOOKUP($E750,Dold_sammanfattning!$A:$K,COLUMN(Dold_sammanfattning!$K:$K),0)</f>
        <v>#N/A</v>
      </c>
    </row>
    <row r="751" spans="1:6" x14ac:dyDescent="0.35">
      <c r="A751" s="106" t="str">
        <f ca="1">IF(IFERROR(VLOOKUP($E751,Dold_sammanfattning!$A:$J,COLUMN(Dold_sammanfattning!$B:$B),0),"")="","",VLOOKUP($E751,Dold_sammanfattning!$A:$J,COLUMN(Dold_sammanfattning!$B:$B),0))</f>
        <v/>
      </c>
      <c r="B751" s="106" t="str">
        <f ca="1">IF(IFERROR(VLOOKUP($E751,Dold_sammanfattning!$A:$J,COLUMN(Dold_sammanfattning!$C:$C),0),"")="","",VLOOKUP($E751,Dold_sammanfattning!$A:$J,COLUMN(Dold_sammanfattning!$C:$C),0))</f>
        <v/>
      </c>
      <c r="C751" s="106"/>
      <c r="D751" s="106"/>
      <c r="E751">
        <f t="shared" si="11"/>
        <v>748</v>
      </c>
      <c r="F751" t="e">
        <f ca="1">VLOOKUP($E751,Dold_sammanfattning!$A:$K,COLUMN(Dold_sammanfattning!$K:$K),0)</f>
        <v>#N/A</v>
      </c>
    </row>
    <row r="752" spans="1:6" x14ac:dyDescent="0.35">
      <c r="A752" s="106" t="str">
        <f ca="1">IF(IFERROR(VLOOKUP($E752,Dold_sammanfattning!$A:$J,COLUMN(Dold_sammanfattning!$B:$B),0),"")="","",VLOOKUP($E752,Dold_sammanfattning!$A:$J,COLUMN(Dold_sammanfattning!$B:$B),0))</f>
        <v/>
      </c>
      <c r="B752" s="106" t="str">
        <f ca="1">IF(IFERROR(VLOOKUP($E752,Dold_sammanfattning!$A:$J,COLUMN(Dold_sammanfattning!$C:$C),0),"")="","",VLOOKUP($E752,Dold_sammanfattning!$A:$J,COLUMN(Dold_sammanfattning!$C:$C),0))</f>
        <v/>
      </c>
      <c r="C752" s="106"/>
      <c r="D752" s="106"/>
      <c r="E752">
        <f t="shared" si="11"/>
        <v>749</v>
      </c>
      <c r="F752" t="e">
        <f ca="1">VLOOKUP($E752,Dold_sammanfattning!$A:$K,COLUMN(Dold_sammanfattning!$K:$K),0)</f>
        <v>#N/A</v>
      </c>
    </row>
    <row r="753" spans="1:6" x14ac:dyDescent="0.35">
      <c r="A753" s="106" t="str">
        <f ca="1">IF(IFERROR(VLOOKUP($E753,Dold_sammanfattning!$A:$J,COLUMN(Dold_sammanfattning!$B:$B),0),"")="","",VLOOKUP($E753,Dold_sammanfattning!$A:$J,COLUMN(Dold_sammanfattning!$B:$B),0))</f>
        <v/>
      </c>
      <c r="B753" s="106" t="str">
        <f ca="1">IF(IFERROR(VLOOKUP($E753,Dold_sammanfattning!$A:$J,COLUMN(Dold_sammanfattning!$C:$C),0),"")="","",VLOOKUP($E753,Dold_sammanfattning!$A:$J,COLUMN(Dold_sammanfattning!$C:$C),0))</f>
        <v/>
      </c>
      <c r="C753" s="106"/>
      <c r="D753" s="106"/>
      <c r="E753">
        <f t="shared" si="11"/>
        <v>750</v>
      </c>
      <c r="F753" t="e">
        <f ca="1">VLOOKUP($E753,Dold_sammanfattning!$A:$K,COLUMN(Dold_sammanfattning!$K:$K),0)</f>
        <v>#N/A</v>
      </c>
    </row>
    <row r="754" spans="1:6" x14ac:dyDescent="0.35">
      <c r="A754" s="106" t="str">
        <f ca="1">IF(IFERROR(VLOOKUP($E754,Dold_sammanfattning!$A:$J,COLUMN(Dold_sammanfattning!$B:$B),0),"")="","",VLOOKUP($E754,Dold_sammanfattning!$A:$J,COLUMN(Dold_sammanfattning!$B:$B),0))</f>
        <v/>
      </c>
      <c r="B754" s="106" t="str">
        <f ca="1">IF(IFERROR(VLOOKUP($E754,Dold_sammanfattning!$A:$J,COLUMN(Dold_sammanfattning!$C:$C),0),"")="","",VLOOKUP($E754,Dold_sammanfattning!$A:$J,COLUMN(Dold_sammanfattning!$C:$C),0))</f>
        <v/>
      </c>
      <c r="C754" s="106"/>
      <c r="D754" s="106"/>
      <c r="E754">
        <f t="shared" si="11"/>
        <v>751</v>
      </c>
      <c r="F754" t="e">
        <f ca="1">VLOOKUP($E754,Dold_sammanfattning!$A:$K,COLUMN(Dold_sammanfattning!$K:$K),0)</f>
        <v>#N/A</v>
      </c>
    </row>
    <row r="755" spans="1:6" x14ac:dyDescent="0.35">
      <c r="A755" s="106" t="str">
        <f ca="1">IF(IFERROR(VLOOKUP($E755,Dold_sammanfattning!$A:$J,COLUMN(Dold_sammanfattning!$B:$B),0),"")="","",VLOOKUP($E755,Dold_sammanfattning!$A:$J,COLUMN(Dold_sammanfattning!$B:$B),0))</f>
        <v/>
      </c>
      <c r="B755" s="106" t="str">
        <f ca="1">IF(IFERROR(VLOOKUP($E755,Dold_sammanfattning!$A:$J,COLUMN(Dold_sammanfattning!$C:$C),0),"")="","",VLOOKUP($E755,Dold_sammanfattning!$A:$J,COLUMN(Dold_sammanfattning!$C:$C),0))</f>
        <v/>
      </c>
      <c r="C755" s="106"/>
      <c r="D755" s="106"/>
      <c r="E755">
        <f t="shared" si="11"/>
        <v>752</v>
      </c>
      <c r="F755" t="e">
        <f ca="1">VLOOKUP($E755,Dold_sammanfattning!$A:$K,COLUMN(Dold_sammanfattning!$K:$K),0)</f>
        <v>#N/A</v>
      </c>
    </row>
    <row r="756" spans="1:6" x14ac:dyDescent="0.35">
      <c r="A756" s="106" t="str">
        <f ca="1">IF(IFERROR(VLOOKUP($E756,Dold_sammanfattning!$A:$J,COLUMN(Dold_sammanfattning!$B:$B),0),"")="","",VLOOKUP($E756,Dold_sammanfattning!$A:$J,COLUMN(Dold_sammanfattning!$B:$B),0))</f>
        <v/>
      </c>
      <c r="B756" s="106" t="str">
        <f ca="1">IF(IFERROR(VLOOKUP($E756,Dold_sammanfattning!$A:$J,COLUMN(Dold_sammanfattning!$C:$C),0),"")="","",VLOOKUP($E756,Dold_sammanfattning!$A:$J,COLUMN(Dold_sammanfattning!$C:$C),0))</f>
        <v/>
      </c>
      <c r="C756" s="106"/>
      <c r="D756" s="106"/>
      <c r="E756">
        <f t="shared" si="11"/>
        <v>753</v>
      </c>
      <c r="F756" t="e">
        <f ca="1">VLOOKUP($E756,Dold_sammanfattning!$A:$K,COLUMN(Dold_sammanfattning!$K:$K),0)</f>
        <v>#N/A</v>
      </c>
    </row>
    <row r="757" spans="1:6" x14ac:dyDescent="0.35">
      <c r="A757" s="106" t="str">
        <f ca="1">IF(IFERROR(VLOOKUP($E757,Dold_sammanfattning!$A:$J,COLUMN(Dold_sammanfattning!$B:$B),0),"")="","",VLOOKUP($E757,Dold_sammanfattning!$A:$J,COLUMN(Dold_sammanfattning!$B:$B),0))</f>
        <v/>
      </c>
      <c r="B757" s="106" t="str">
        <f ca="1">IF(IFERROR(VLOOKUP($E757,Dold_sammanfattning!$A:$J,COLUMN(Dold_sammanfattning!$C:$C),0),"")="","",VLOOKUP($E757,Dold_sammanfattning!$A:$J,COLUMN(Dold_sammanfattning!$C:$C),0))</f>
        <v/>
      </c>
      <c r="C757" s="106"/>
      <c r="D757" s="106"/>
      <c r="E757">
        <f t="shared" si="11"/>
        <v>754</v>
      </c>
      <c r="F757" t="e">
        <f ca="1">VLOOKUP($E757,Dold_sammanfattning!$A:$K,COLUMN(Dold_sammanfattning!$K:$K),0)</f>
        <v>#N/A</v>
      </c>
    </row>
    <row r="758" spans="1:6" x14ac:dyDescent="0.35">
      <c r="A758" s="106" t="str">
        <f ca="1">IF(IFERROR(VLOOKUP($E758,Dold_sammanfattning!$A:$J,COLUMN(Dold_sammanfattning!$B:$B),0),"")="","",VLOOKUP($E758,Dold_sammanfattning!$A:$J,COLUMN(Dold_sammanfattning!$B:$B),0))</f>
        <v/>
      </c>
      <c r="B758" s="106" t="str">
        <f ca="1">IF(IFERROR(VLOOKUP($E758,Dold_sammanfattning!$A:$J,COLUMN(Dold_sammanfattning!$C:$C),0),"")="","",VLOOKUP($E758,Dold_sammanfattning!$A:$J,COLUMN(Dold_sammanfattning!$C:$C),0))</f>
        <v/>
      </c>
      <c r="C758" s="106"/>
      <c r="D758" s="106"/>
      <c r="E758">
        <f t="shared" si="11"/>
        <v>755</v>
      </c>
      <c r="F758" t="e">
        <f ca="1">VLOOKUP($E758,Dold_sammanfattning!$A:$K,COLUMN(Dold_sammanfattning!$K:$K),0)</f>
        <v>#N/A</v>
      </c>
    </row>
    <row r="759" spans="1:6" x14ac:dyDescent="0.35">
      <c r="A759" s="106" t="str">
        <f ca="1">IF(IFERROR(VLOOKUP($E759,Dold_sammanfattning!$A:$J,COLUMN(Dold_sammanfattning!$B:$B),0),"")="","",VLOOKUP($E759,Dold_sammanfattning!$A:$J,COLUMN(Dold_sammanfattning!$B:$B),0))</f>
        <v/>
      </c>
      <c r="B759" s="106" t="str">
        <f ca="1">IF(IFERROR(VLOOKUP($E759,Dold_sammanfattning!$A:$J,COLUMN(Dold_sammanfattning!$C:$C),0),"")="","",VLOOKUP($E759,Dold_sammanfattning!$A:$J,COLUMN(Dold_sammanfattning!$C:$C),0))</f>
        <v/>
      </c>
      <c r="C759" s="106"/>
      <c r="D759" s="106"/>
      <c r="E759">
        <f t="shared" si="11"/>
        <v>756</v>
      </c>
      <c r="F759" t="e">
        <f ca="1">VLOOKUP($E759,Dold_sammanfattning!$A:$K,COLUMN(Dold_sammanfattning!$K:$K),0)</f>
        <v>#N/A</v>
      </c>
    </row>
    <row r="760" spans="1:6" x14ac:dyDescent="0.35">
      <c r="A760" s="106" t="str">
        <f ca="1">IF(IFERROR(VLOOKUP($E760,Dold_sammanfattning!$A:$J,COLUMN(Dold_sammanfattning!$B:$B),0),"")="","",VLOOKUP($E760,Dold_sammanfattning!$A:$J,COLUMN(Dold_sammanfattning!$B:$B),0))</f>
        <v/>
      </c>
      <c r="B760" s="106" t="str">
        <f ca="1">IF(IFERROR(VLOOKUP($E760,Dold_sammanfattning!$A:$J,COLUMN(Dold_sammanfattning!$C:$C),0),"")="","",VLOOKUP($E760,Dold_sammanfattning!$A:$J,COLUMN(Dold_sammanfattning!$C:$C),0))</f>
        <v/>
      </c>
      <c r="C760" s="106"/>
      <c r="D760" s="106"/>
      <c r="E760">
        <f t="shared" si="11"/>
        <v>757</v>
      </c>
      <c r="F760" t="e">
        <f ca="1">VLOOKUP($E760,Dold_sammanfattning!$A:$K,COLUMN(Dold_sammanfattning!$K:$K),0)</f>
        <v>#N/A</v>
      </c>
    </row>
    <row r="761" spans="1:6" x14ac:dyDescent="0.35">
      <c r="A761" s="106" t="str">
        <f ca="1">IF(IFERROR(VLOOKUP($E761,Dold_sammanfattning!$A:$J,COLUMN(Dold_sammanfattning!$B:$B),0),"")="","",VLOOKUP($E761,Dold_sammanfattning!$A:$J,COLUMN(Dold_sammanfattning!$B:$B),0))</f>
        <v/>
      </c>
      <c r="B761" s="106" t="str">
        <f ca="1">IF(IFERROR(VLOOKUP($E761,Dold_sammanfattning!$A:$J,COLUMN(Dold_sammanfattning!$C:$C),0),"")="","",VLOOKUP($E761,Dold_sammanfattning!$A:$J,COLUMN(Dold_sammanfattning!$C:$C),0))</f>
        <v/>
      </c>
      <c r="C761" s="106"/>
      <c r="D761" s="106"/>
      <c r="E761">
        <f t="shared" si="11"/>
        <v>758</v>
      </c>
      <c r="F761" t="e">
        <f ca="1">VLOOKUP($E761,Dold_sammanfattning!$A:$K,COLUMN(Dold_sammanfattning!$K:$K),0)</f>
        <v>#N/A</v>
      </c>
    </row>
    <row r="762" spans="1:6" x14ac:dyDescent="0.35">
      <c r="A762" s="106" t="str">
        <f ca="1">IF(IFERROR(VLOOKUP($E762,Dold_sammanfattning!$A:$J,COLUMN(Dold_sammanfattning!$B:$B),0),"")="","",VLOOKUP($E762,Dold_sammanfattning!$A:$J,COLUMN(Dold_sammanfattning!$B:$B),0))</f>
        <v/>
      </c>
      <c r="B762" s="106" t="str">
        <f ca="1">IF(IFERROR(VLOOKUP($E762,Dold_sammanfattning!$A:$J,COLUMN(Dold_sammanfattning!$C:$C),0),"")="","",VLOOKUP($E762,Dold_sammanfattning!$A:$J,COLUMN(Dold_sammanfattning!$C:$C),0))</f>
        <v/>
      </c>
      <c r="C762" s="106"/>
      <c r="D762" s="106"/>
      <c r="E762">
        <f t="shared" si="11"/>
        <v>759</v>
      </c>
      <c r="F762" t="e">
        <f ca="1">VLOOKUP($E762,Dold_sammanfattning!$A:$K,COLUMN(Dold_sammanfattning!$K:$K),0)</f>
        <v>#N/A</v>
      </c>
    </row>
    <row r="763" spans="1:6" x14ac:dyDescent="0.35">
      <c r="A763" s="106" t="str">
        <f ca="1">IF(IFERROR(VLOOKUP($E763,Dold_sammanfattning!$A:$J,COLUMN(Dold_sammanfattning!$B:$B),0),"")="","",VLOOKUP($E763,Dold_sammanfattning!$A:$J,COLUMN(Dold_sammanfattning!$B:$B),0))</f>
        <v/>
      </c>
      <c r="B763" s="106" t="str">
        <f ca="1">IF(IFERROR(VLOOKUP($E763,Dold_sammanfattning!$A:$J,COLUMN(Dold_sammanfattning!$C:$C),0),"")="","",VLOOKUP($E763,Dold_sammanfattning!$A:$J,COLUMN(Dold_sammanfattning!$C:$C),0))</f>
        <v/>
      </c>
      <c r="C763" s="106"/>
      <c r="D763" s="106"/>
      <c r="E763">
        <f t="shared" si="11"/>
        <v>760</v>
      </c>
      <c r="F763" t="e">
        <f ca="1">VLOOKUP($E763,Dold_sammanfattning!$A:$K,COLUMN(Dold_sammanfattning!$K:$K),0)</f>
        <v>#N/A</v>
      </c>
    </row>
    <row r="764" spans="1:6" x14ac:dyDescent="0.35">
      <c r="A764" s="106" t="str">
        <f ca="1">IF(IFERROR(VLOOKUP($E764,Dold_sammanfattning!$A:$J,COLUMN(Dold_sammanfattning!$B:$B),0),"")="","",VLOOKUP($E764,Dold_sammanfattning!$A:$J,COLUMN(Dold_sammanfattning!$B:$B),0))</f>
        <v/>
      </c>
      <c r="B764" s="106" t="str">
        <f ca="1">IF(IFERROR(VLOOKUP($E764,Dold_sammanfattning!$A:$J,COLUMN(Dold_sammanfattning!$C:$C),0),"")="","",VLOOKUP($E764,Dold_sammanfattning!$A:$J,COLUMN(Dold_sammanfattning!$C:$C),0))</f>
        <v/>
      </c>
      <c r="C764" s="106"/>
      <c r="D764" s="106"/>
      <c r="E764">
        <f t="shared" si="11"/>
        <v>761</v>
      </c>
      <c r="F764" t="e">
        <f ca="1">VLOOKUP($E764,Dold_sammanfattning!$A:$K,COLUMN(Dold_sammanfattning!$K:$K),0)</f>
        <v>#N/A</v>
      </c>
    </row>
    <row r="765" spans="1:6" x14ac:dyDescent="0.35">
      <c r="A765" s="106" t="str">
        <f ca="1">IF(IFERROR(VLOOKUP($E765,Dold_sammanfattning!$A:$J,COLUMN(Dold_sammanfattning!$B:$B),0),"")="","",VLOOKUP($E765,Dold_sammanfattning!$A:$J,COLUMN(Dold_sammanfattning!$B:$B),0))</f>
        <v/>
      </c>
      <c r="B765" s="106" t="str">
        <f ca="1">IF(IFERROR(VLOOKUP($E765,Dold_sammanfattning!$A:$J,COLUMN(Dold_sammanfattning!$C:$C),0),"")="","",VLOOKUP($E765,Dold_sammanfattning!$A:$J,COLUMN(Dold_sammanfattning!$C:$C),0))</f>
        <v/>
      </c>
      <c r="C765" s="106"/>
      <c r="D765" s="106"/>
      <c r="E765">
        <f t="shared" si="11"/>
        <v>762</v>
      </c>
      <c r="F765" t="e">
        <f ca="1">VLOOKUP($E765,Dold_sammanfattning!$A:$K,COLUMN(Dold_sammanfattning!$K:$K),0)</f>
        <v>#N/A</v>
      </c>
    </row>
    <row r="766" spans="1:6" x14ac:dyDescent="0.35">
      <c r="A766" s="106" t="str">
        <f ca="1">IF(IFERROR(VLOOKUP($E766,Dold_sammanfattning!$A:$J,COLUMN(Dold_sammanfattning!$B:$B),0),"")="","",VLOOKUP($E766,Dold_sammanfattning!$A:$J,COLUMN(Dold_sammanfattning!$B:$B),0))</f>
        <v/>
      </c>
      <c r="B766" s="106" t="str">
        <f ca="1">IF(IFERROR(VLOOKUP($E766,Dold_sammanfattning!$A:$J,COLUMN(Dold_sammanfattning!$C:$C),0),"")="","",VLOOKUP($E766,Dold_sammanfattning!$A:$J,COLUMN(Dold_sammanfattning!$C:$C),0))</f>
        <v/>
      </c>
      <c r="C766" s="106"/>
      <c r="D766" s="106"/>
      <c r="E766">
        <f t="shared" si="11"/>
        <v>763</v>
      </c>
      <c r="F766" t="e">
        <f ca="1">VLOOKUP($E766,Dold_sammanfattning!$A:$K,COLUMN(Dold_sammanfattning!$K:$K),0)</f>
        <v>#N/A</v>
      </c>
    </row>
    <row r="767" spans="1:6" x14ac:dyDescent="0.35">
      <c r="A767" s="106" t="str">
        <f ca="1">IF(IFERROR(VLOOKUP($E767,Dold_sammanfattning!$A:$J,COLUMN(Dold_sammanfattning!$B:$B),0),"")="","",VLOOKUP($E767,Dold_sammanfattning!$A:$J,COLUMN(Dold_sammanfattning!$B:$B),0))</f>
        <v/>
      </c>
      <c r="B767" s="106" t="str">
        <f ca="1">IF(IFERROR(VLOOKUP($E767,Dold_sammanfattning!$A:$J,COLUMN(Dold_sammanfattning!$C:$C),0),"")="","",VLOOKUP($E767,Dold_sammanfattning!$A:$J,COLUMN(Dold_sammanfattning!$C:$C),0))</f>
        <v/>
      </c>
      <c r="C767" s="106"/>
      <c r="D767" s="106"/>
      <c r="E767">
        <f t="shared" si="11"/>
        <v>764</v>
      </c>
      <c r="F767" t="e">
        <f ca="1">VLOOKUP($E767,Dold_sammanfattning!$A:$K,COLUMN(Dold_sammanfattning!$K:$K),0)</f>
        <v>#N/A</v>
      </c>
    </row>
    <row r="768" spans="1:6" x14ac:dyDescent="0.35">
      <c r="A768" s="106" t="str">
        <f ca="1">IF(IFERROR(VLOOKUP($E768,Dold_sammanfattning!$A:$J,COLUMN(Dold_sammanfattning!$B:$B),0),"")="","",VLOOKUP($E768,Dold_sammanfattning!$A:$J,COLUMN(Dold_sammanfattning!$B:$B),0))</f>
        <v/>
      </c>
      <c r="B768" s="106" t="str">
        <f ca="1">IF(IFERROR(VLOOKUP($E768,Dold_sammanfattning!$A:$J,COLUMN(Dold_sammanfattning!$C:$C),0),"")="","",VLOOKUP($E768,Dold_sammanfattning!$A:$J,COLUMN(Dold_sammanfattning!$C:$C),0))</f>
        <v/>
      </c>
      <c r="C768" s="106"/>
      <c r="D768" s="106"/>
      <c r="E768">
        <f t="shared" si="11"/>
        <v>765</v>
      </c>
      <c r="F768" t="e">
        <f ca="1">VLOOKUP($E768,Dold_sammanfattning!$A:$K,COLUMN(Dold_sammanfattning!$K:$K),0)</f>
        <v>#N/A</v>
      </c>
    </row>
    <row r="769" spans="1:6" x14ac:dyDescent="0.35">
      <c r="A769" s="106" t="str">
        <f ca="1">IF(IFERROR(VLOOKUP($E769,Dold_sammanfattning!$A:$J,COLUMN(Dold_sammanfattning!$B:$B),0),"")="","",VLOOKUP($E769,Dold_sammanfattning!$A:$J,COLUMN(Dold_sammanfattning!$B:$B),0))</f>
        <v/>
      </c>
      <c r="B769" s="106" t="str">
        <f ca="1">IF(IFERROR(VLOOKUP($E769,Dold_sammanfattning!$A:$J,COLUMN(Dold_sammanfattning!$C:$C),0),"")="","",VLOOKUP($E769,Dold_sammanfattning!$A:$J,COLUMN(Dold_sammanfattning!$C:$C),0))</f>
        <v/>
      </c>
      <c r="C769" s="106"/>
      <c r="D769" s="106"/>
      <c r="E769">
        <f t="shared" si="11"/>
        <v>766</v>
      </c>
      <c r="F769" t="e">
        <f ca="1">VLOOKUP($E769,Dold_sammanfattning!$A:$K,COLUMN(Dold_sammanfattning!$K:$K),0)</f>
        <v>#N/A</v>
      </c>
    </row>
    <row r="770" spans="1:6" x14ac:dyDescent="0.35">
      <c r="A770" s="106" t="str">
        <f ca="1">IF(IFERROR(VLOOKUP($E770,Dold_sammanfattning!$A:$J,COLUMN(Dold_sammanfattning!$B:$B),0),"")="","",VLOOKUP($E770,Dold_sammanfattning!$A:$J,COLUMN(Dold_sammanfattning!$B:$B),0))</f>
        <v/>
      </c>
      <c r="B770" s="106" t="str">
        <f ca="1">IF(IFERROR(VLOOKUP($E770,Dold_sammanfattning!$A:$J,COLUMN(Dold_sammanfattning!$C:$C),0),"")="","",VLOOKUP($E770,Dold_sammanfattning!$A:$J,COLUMN(Dold_sammanfattning!$C:$C),0))</f>
        <v/>
      </c>
      <c r="C770" s="106"/>
      <c r="D770" s="106"/>
      <c r="E770">
        <f t="shared" si="11"/>
        <v>767</v>
      </c>
      <c r="F770" t="e">
        <f ca="1">VLOOKUP($E770,Dold_sammanfattning!$A:$K,COLUMN(Dold_sammanfattning!$K:$K),0)</f>
        <v>#N/A</v>
      </c>
    </row>
    <row r="771" spans="1:6" x14ac:dyDescent="0.35">
      <c r="A771" s="106" t="str">
        <f ca="1">IF(IFERROR(VLOOKUP($E771,Dold_sammanfattning!$A:$J,COLUMN(Dold_sammanfattning!$B:$B),0),"")="","",VLOOKUP($E771,Dold_sammanfattning!$A:$J,COLUMN(Dold_sammanfattning!$B:$B),0))</f>
        <v/>
      </c>
      <c r="B771" s="106" t="str">
        <f ca="1">IF(IFERROR(VLOOKUP($E771,Dold_sammanfattning!$A:$J,COLUMN(Dold_sammanfattning!$C:$C),0),"")="","",VLOOKUP($E771,Dold_sammanfattning!$A:$J,COLUMN(Dold_sammanfattning!$C:$C),0))</f>
        <v/>
      </c>
      <c r="C771" s="106"/>
      <c r="D771" s="106"/>
      <c r="E771">
        <f t="shared" si="11"/>
        <v>768</v>
      </c>
      <c r="F771" t="e">
        <f ca="1">VLOOKUP($E771,Dold_sammanfattning!$A:$K,COLUMN(Dold_sammanfattning!$K:$K),0)</f>
        <v>#N/A</v>
      </c>
    </row>
    <row r="772" spans="1:6" x14ac:dyDescent="0.35">
      <c r="A772" s="106" t="str">
        <f ca="1">IF(IFERROR(VLOOKUP($E772,Dold_sammanfattning!$A:$J,COLUMN(Dold_sammanfattning!$B:$B),0),"")="","",VLOOKUP($E772,Dold_sammanfattning!$A:$J,COLUMN(Dold_sammanfattning!$B:$B),0))</f>
        <v/>
      </c>
      <c r="B772" s="106" t="str">
        <f ca="1">IF(IFERROR(VLOOKUP($E772,Dold_sammanfattning!$A:$J,COLUMN(Dold_sammanfattning!$C:$C),0),"")="","",VLOOKUP($E772,Dold_sammanfattning!$A:$J,COLUMN(Dold_sammanfattning!$C:$C),0))</f>
        <v/>
      </c>
      <c r="C772" s="106"/>
      <c r="D772" s="106"/>
      <c r="E772">
        <f t="shared" si="11"/>
        <v>769</v>
      </c>
      <c r="F772" t="e">
        <f ca="1">VLOOKUP($E772,Dold_sammanfattning!$A:$K,COLUMN(Dold_sammanfattning!$K:$K),0)</f>
        <v>#N/A</v>
      </c>
    </row>
    <row r="773" spans="1:6" x14ac:dyDescent="0.35">
      <c r="A773" s="106" t="str">
        <f ca="1">IF(IFERROR(VLOOKUP($E773,Dold_sammanfattning!$A:$J,COLUMN(Dold_sammanfattning!$B:$B),0),"")="","",VLOOKUP($E773,Dold_sammanfattning!$A:$J,COLUMN(Dold_sammanfattning!$B:$B),0))</f>
        <v/>
      </c>
      <c r="B773" s="106" t="str">
        <f ca="1">IF(IFERROR(VLOOKUP($E773,Dold_sammanfattning!$A:$J,COLUMN(Dold_sammanfattning!$C:$C),0),"")="","",VLOOKUP($E773,Dold_sammanfattning!$A:$J,COLUMN(Dold_sammanfattning!$C:$C),0))</f>
        <v/>
      </c>
      <c r="C773" s="106"/>
      <c r="D773" s="106"/>
      <c r="E773">
        <f t="shared" si="11"/>
        <v>770</v>
      </c>
      <c r="F773" t="e">
        <f ca="1">VLOOKUP($E773,Dold_sammanfattning!$A:$K,COLUMN(Dold_sammanfattning!$K:$K),0)</f>
        <v>#N/A</v>
      </c>
    </row>
    <row r="774" spans="1:6" x14ac:dyDescent="0.35">
      <c r="A774" s="106" t="str">
        <f ca="1">IF(IFERROR(VLOOKUP($E774,Dold_sammanfattning!$A:$J,COLUMN(Dold_sammanfattning!$B:$B),0),"")="","",VLOOKUP($E774,Dold_sammanfattning!$A:$J,COLUMN(Dold_sammanfattning!$B:$B),0))</f>
        <v/>
      </c>
      <c r="B774" s="106" t="str">
        <f ca="1">IF(IFERROR(VLOOKUP($E774,Dold_sammanfattning!$A:$J,COLUMN(Dold_sammanfattning!$C:$C),0),"")="","",VLOOKUP($E774,Dold_sammanfattning!$A:$J,COLUMN(Dold_sammanfattning!$C:$C),0))</f>
        <v/>
      </c>
      <c r="C774" s="106"/>
      <c r="D774" s="106"/>
      <c r="E774">
        <f t="shared" ref="E774:E837" si="12">E773+1</f>
        <v>771</v>
      </c>
      <c r="F774" t="e">
        <f ca="1">VLOOKUP($E774,Dold_sammanfattning!$A:$K,COLUMN(Dold_sammanfattning!$K:$K),0)</f>
        <v>#N/A</v>
      </c>
    </row>
    <row r="775" spans="1:6" x14ac:dyDescent="0.35">
      <c r="A775" s="106" t="str">
        <f ca="1">IF(IFERROR(VLOOKUP($E775,Dold_sammanfattning!$A:$J,COLUMN(Dold_sammanfattning!$B:$B),0),"")="","",VLOOKUP($E775,Dold_sammanfattning!$A:$J,COLUMN(Dold_sammanfattning!$B:$B),0))</f>
        <v/>
      </c>
      <c r="B775" s="106" t="str">
        <f ca="1">IF(IFERROR(VLOOKUP($E775,Dold_sammanfattning!$A:$J,COLUMN(Dold_sammanfattning!$C:$C),0),"")="","",VLOOKUP($E775,Dold_sammanfattning!$A:$J,COLUMN(Dold_sammanfattning!$C:$C),0))</f>
        <v/>
      </c>
      <c r="C775" s="106"/>
      <c r="D775" s="106"/>
      <c r="E775">
        <f t="shared" si="12"/>
        <v>772</v>
      </c>
      <c r="F775" t="e">
        <f ca="1">VLOOKUP($E775,Dold_sammanfattning!$A:$K,COLUMN(Dold_sammanfattning!$K:$K),0)</f>
        <v>#N/A</v>
      </c>
    </row>
    <row r="776" spans="1:6" x14ac:dyDescent="0.35">
      <c r="A776" s="106" t="str">
        <f ca="1">IF(IFERROR(VLOOKUP($E776,Dold_sammanfattning!$A:$J,COLUMN(Dold_sammanfattning!$B:$B),0),"")="","",VLOOKUP($E776,Dold_sammanfattning!$A:$J,COLUMN(Dold_sammanfattning!$B:$B),0))</f>
        <v/>
      </c>
      <c r="B776" s="106" t="str">
        <f ca="1">IF(IFERROR(VLOOKUP($E776,Dold_sammanfattning!$A:$J,COLUMN(Dold_sammanfattning!$C:$C),0),"")="","",VLOOKUP($E776,Dold_sammanfattning!$A:$J,COLUMN(Dold_sammanfattning!$C:$C),0))</f>
        <v/>
      </c>
      <c r="C776" s="106"/>
      <c r="D776" s="106"/>
      <c r="E776">
        <f t="shared" si="12"/>
        <v>773</v>
      </c>
      <c r="F776" t="e">
        <f ca="1">VLOOKUP($E776,Dold_sammanfattning!$A:$K,COLUMN(Dold_sammanfattning!$K:$K),0)</f>
        <v>#N/A</v>
      </c>
    </row>
    <row r="777" spans="1:6" x14ac:dyDescent="0.35">
      <c r="A777" s="106" t="str">
        <f ca="1">IF(IFERROR(VLOOKUP($E777,Dold_sammanfattning!$A:$J,COLUMN(Dold_sammanfattning!$B:$B),0),"")="","",VLOOKUP($E777,Dold_sammanfattning!$A:$J,COLUMN(Dold_sammanfattning!$B:$B),0))</f>
        <v/>
      </c>
      <c r="B777" s="106" t="str">
        <f ca="1">IF(IFERROR(VLOOKUP($E777,Dold_sammanfattning!$A:$J,COLUMN(Dold_sammanfattning!$C:$C),0),"")="","",VLOOKUP($E777,Dold_sammanfattning!$A:$J,COLUMN(Dold_sammanfattning!$C:$C),0))</f>
        <v/>
      </c>
      <c r="C777" s="106"/>
      <c r="D777" s="106"/>
      <c r="E777">
        <f t="shared" si="12"/>
        <v>774</v>
      </c>
      <c r="F777" t="e">
        <f ca="1">VLOOKUP($E777,Dold_sammanfattning!$A:$K,COLUMN(Dold_sammanfattning!$K:$K),0)</f>
        <v>#N/A</v>
      </c>
    </row>
    <row r="778" spans="1:6" x14ac:dyDescent="0.35">
      <c r="A778" s="106" t="str">
        <f ca="1">IF(IFERROR(VLOOKUP($E778,Dold_sammanfattning!$A:$J,COLUMN(Dold_sammanfattning!$B:$B),0),"")="","",VLOOKUP($E778,Dold_sammanfattning!$A:$J,COLUMN(Dold_sammanfattning!$B:$B),0))</f>
        <v/>
      </c>
      <c r="B778" s="106" t="str">
        <f ca="1">IF(IFERROR(VLOOKUP($E778,Dold_sammanfattning!$A:$J,COLUMN(Dold_sammanfattning!$C:$C),0),"")="","",VLOOKUP($E778,Dold_sammanfattning!$A:$J,COLUMN(Dold_sammanfattning!$C:$C),0))</f>
        <v/>
      </c>
      <c r="C778" s="106"/>
      <c r="D778" s="106"/>
      <c r="E778">
        <f t="shared" si="12"/>
        <v>775</v>
      </c>
      <c r="F778" t="e">
        <f ca="1">VLOOKUP($E778,Dold_sammanfattning!$A:$K,COLUMN(Dold_sammanfattning!$K:$K),0)</f>
        <v>#N/A</v>
      </c>
    </row>
    <row r="779" spans="1:6" x14ac:dyDescent="0.35">
      <c r="A779" s="106" t="str">
        <f ca="1">IF(IFERROR(VLOOKUP($E779,Dold_sammanfattning!$A:$J,COLUMN(Dold_sammanfattning!$B:$B),0),"")="","",VLOOKUP($E779,Dold_sammanfattning!$A:$J,COLUMN(Dold_sammanfattning!$B:$B),0))</f>
        <v/>
      </c>
      <c r="B779" s="106" t="str">
        <f ca="1">IF(IFERROR(VLOOKUP($E779,Dold_sammanfattning!$A:$J,COLUMN(Dold_sammanfattning!$C:$C),0),"")="","",VLOOKUP($E779,Dold_sammanfattning!$A:$J,COLUMN(Dold_sammanfattning!$C:$C),0))</f>
        <v/>
      </c>
      <c r="C779" s="106"/>
      <c r="D779" s="106"/>
      <c r="E779">
        <f t="shared" si="12"/>
        <v>776</v>
      </c>
      <c r="F779" t="e">
        <f ca="1">VLOOKUP($E779,Dold_sammanfattning!$A:$K,COLUMN(Dold_sammanfattning!$K:$K),0)</f>
        <v>#N/A</v>
      </c>
    </row>
    <row r="780" spans="1:6" x14ac:dyDescent="0.35">
      <c r="A780" s="106" t="str">
        <f ca="1">IF(IFERROR(VLOOKUP($E780,Dold_sammanfattning!$A:$J,COLUMN(Dold_sammanfattning!$B:$B),0),"")="","",VLOOKUP($E780,Dold_sammanfattning!$A:$J,COLUMN(Dold_sammanfattning!$B:$B),0))</f>
        <v/>
      </c>
      <c r="B780" s="106" t="str">
        <f ca="1">IF(IFERROR(VLOOKUP($E780,Dold_sammanfattning!$A:$J,COLUMN(Dold_sammanfattning!$C:$C),0),"")="","",VLOOKUP($E780,Dold_sammanfattning!$A:$J,COLUMN(Dold_sammanfattning!$C:$C),0))</f>
        <v/>
      </c>
      <c r="C780" s="106"/>
      <c r="D780" s="106"/>
      <c r="E780">
        <f t="shared" si="12"/>
        <v>777</v>
      </c>
      <c r="F780" t="e">
        <f ca="1">VLOOKUP($E780,Dold_sammanfattning!$A:$K,COLUMN(Dold_sammanfattning!$K:$K),0)</f>
        <v>#N/A</v>
      </c>
    </row>
    <row r="781" spans="1:6" x14ac:dyDescent="0.35">
      <c r="A781" s="106" t="str">
        <f ca="1">IF(IFERROR(VLOOKUP($E781,Dold_sammanfattning!$A:$J,COLUMN(Dold_sammanfattning!$B:$B),0),"")="","",VLOOKUP($E781,Dold_sammanfattning!$A:$J,COLUMN(Dold_sammanfattning!$B:$B),0))</f>
        <v/>
      </c>
      <c r="B781" s="106" t="str">
        <f ca="1">IF(IFERROR(VLOOKUP($E781,Dold_sammanfattning!$A:$J,COLUMN(Dold_sammanfattning!$C:$C),0),"")="","",VLOOKUP($E781,Dold_sammanfattning!$A:$J,COLUMN(Dold_sammanfattning!$C:$C),0))</f>
        <v/>
      </c>
      <c r="C781" s="106"/>
      <c r="D781" s="106"/>
      <c r="E781">
        <f t="shared" si="12"/>
        <v>778</v>
      </c>
      <c r="F781" t="e">
        <f ca="1">VLOOKUP($E781,Dold_sammanfattning!$A:$K,COLUMN(Dold_sammanfattning!$K:$K),0)</f>
        <v>#N/A</v>
      </c>
    </row>
    <row r="782" spans="1:6" x14ac:dyDescent="0.35">
      <c r="A782" s="106" t="str">
        <f ca="1">IF(IFERROR(VLOOKUP($E782,Dold_sammanfattning!$A:$J,COLUMN(Dold_sammanfattning!$B:$B),0),"")="","",VLOOKUP($E782,Dold_sammanfattning!$A:$J,COLUMN(Dold_sammanfattning!$B:$B),0))</f>
        <v/>
      </c>
      <c r="B782" s="106" t="str">
        <f ca="1">IF(IFERROR(VLOOKUP($E782,Dold_sammanfattning!$A:$J,COLUMN(Dold_sammanfattning!$C:$C),0),"")="","",VLOOKUP($E782,Dold_sammanfattning!$A:$J,COLUMN(Dold_sammanfattning!$C:$C),0))</f>
        <v/>
      </c>
      <c r="C782" s="106"/>
      <c r="D782" s="106"/>
      <c r="E782">
        <f t="shared" si="12"/>
        <v>779</v>
      </c>
      <c r="F782" t="e">
        <f ca="1">VLOOKUP($E782,Dold_sammanfattning!$A:$K,COLUMN(Dold_sammanfattning!$K:$K),0)</f>
        <v>#N/A</v>
      </c>
    </row>
    <row r="783" spans="1:6" x14ac:dyDescent="0.35">
      <c r="A783" s="106" t="str">
        <f ca="1">IF(IFERROR(VLOOKUP($E783,Dold_sammanfattning!$A:$J,COLUMN(Dold_sammanfattning!$B:$B),0),"")="","",VLOOKUP($E783,Dold_sammanfattning!$A:$J,COLUMN(Dold_sammanfattning!$B:$B),0))</f>
        <v/>
      </c>
      <c r="B783" s="106" t="str">
        <f ca="1">IF(IFERROR(VLOOKUP($E783,Dold_sammanfattning!$A:$J,COLUMN(Dold_sammanfattning!$C:$C),0),"")="","",VLOOKUP($E783,Dold_sammanfattning!$A:$J,COLUMN(Dold_sammanfattning!$C:$C),0))</f>
        <v/>
      </c>
      <c r="C783" s="106"/>
      <c r="D783" s="106"/>
      <c r="E783">
        <f t="shared" si="12"/>
        <v>780</v>
      </c>
      <c r="F783" t="e">
        <f ca="1">VLOOKUP($E783,Dold_sammanfattning!$A:$K,COLUMN(Dold_sammanfattning!$K:$K),0)</f>
        <v>#N/A</v>
      </c>
    </row>
    <row r="784" spans="1:6" x14ac:dyDescent="0.35">
      <c r="A784" s="106" t="str">
        <f ca="1">IF(IFERROR(VLOOKUP($E784,Dold_sammanfattning!$A:$J,COLUMN(Dold_sammanfattning!$B:$B),0),"")="","",VLOOKUP($E784,Dold_sammanfattning!$A:$J,COLUMN(Dold_sammanfattning!$B:$B),0))</f>
        <v/>
      </c>
      <c r="B784" s="106" t="str">
        <f ca="1">IF(IFERROR(VLOOKUP($E784,Dold_sammanfattning!$A:$J,COLUMN(Dold_sammanfattning!$C:$C),0),"")="","",VLOOKUP($E784,Dold_sammanfattning!$A:$J,COLUMN(Dold_sammanfattning!$C:$C),0))</f>
        <v/>
      </c>
      <c r="C784" s="106"/>
      <c r="D784" s="106"/>
      <c r="E784">
        <f t="shared" si="12"/>
        <v>781</v>
      </c>
      <c r="F784" t="e">
        <f ca="1">VLOOKUP($E784,Dold_sammanfattning!$A:$K,COLUMN(Dold_sammanfattning!$K:$K),0)</f>
        <v>#N/A</v>
      </c>
    </row>
    <row r="785" spans="1:6" x14ac:dyDescent="0.35">
      <c r="A785" s="106" t="str">
        <f ca="1">IF(IFERROR(VLOOKUP($E785,Dold_sammanfattning!$A:$J,COLUMN(Dold_sammanfattning!$B:$B),0),"")="","",VLOOKUP($E785,Dold_sammanfattning!$A:$J,COLUMN(Dold_sammanfattning!$B:$B),0))</f>
        <v/>
      </c>
      <c r="B785" s="106" t="str">
        <f ca="1">IF(IFERROR(VLOOKUP($E785,Dold_sammanfattning!$A:$J,COLUMN(Dold_sammanfattning!$C:$C),0),"")="","",VLOOKUP($E785,Dold_sammanfattning!$A:$J,COLUMN(Dold_sammanfattning!$C:$C),0))</f>
        <v/>
      </c>
      <c r="C785" s="106"/>
      <c r="D785" s="106"/>
      <c r="E785">
        <f t="shared" si="12"/>
        <v>782</v>
      </c>
      <c r="F785" t="e">
        <f ca="1">VLOOKUP($E785,Dold_sammanfattning!$A:$K,COLUMN(Dold_sammanfattning!$K:$K),0)</f>
        <v>#N/A</v>
      </c>
    </row>
    <row r="786" spans="1:6" x14ac:dyDescent="0.35">
      <c r="A786" s="106" t="str">
        <f ca="1">IF(IFERROR(VLOOKUP($E786,Dold_sammanfattning!$A:$J,COLUMN(Dold_sammanfattning!$B:$B),0),"")="","",VLOOKUP($E786,Dold_sammanfattning!$A:$J,COLUMN(Dold_sammanfattning!$B:$B),0))</f>
        <v/>
      </c>
      <c r="B786" s="106" t="str">
        <f ca="1">IF(IFERROR(VLOOKUP($E786,Dold_sammanfattning!$A:$J,COLUMN(Dold_sammanfattning!$C:$C),0),"")="","",VLOOKUP($E786,Dold_sammanfattning!$A:$J,COLUMN(Dold_sammanfattning!$C:$C),0))</f>
        <v/>
      </c>
      <c r="C786" s="106"/>
      <c r="D786" s="106"/>
      <c r="E786">
        <f t="shared" si="12"/>
        <v>783</v>
      </c>
      <c r="F786" t="e">
        <f ca="1">VLOOKUP($E786,Dold_sammanfattning!$A:$K,COLUMN(Dold_sammanfattning!$K:$K),0)</f>
        <v>#N/A</v>
      </c>
    </row>
    <row r="787" spans="1:6" x14ac:dyDescent="0.35">
      <c r="A787" s="106" t="str">
        <f ca="1">IF(IFERROR(VLOOKUP($E787,Dold_sammanfattning!$A:$J,COLUMN(Dold_sammanfattning!$B:$B),0),"")="","",VLOOKUP($E787,Dold_sammanfattning!$A:$J,COLUMN(Dold_sammanfattning!$B:$B),0))</f>
        <v/>
      </c>
      <c r="B787" s="106" t="str">
        <f ca="1">IF(IFERROR(VLOOKUP($E787,Dold_sammanfattning!$A:$J,COLUMN(Dold_sammanfattning!$C:$C),0),"")="","",VLOOKUP($E787,Dold_sammanfattning!$A:$J,COLUMN(Dold_sammanfattning!$C:$C),0))</f>
        <v/>
      </c>
      <c r="C787" s="106"/>
      <c r="D787" s="106"/>
      <c r="E787">
        <f t="shared" si="12"/>
        <v>784</v>
      </c>
      <c r="F787" t="e">
        <f ca="1">VLOOKUP($E787,Dold_sammanfattning!$A:$K,COLUMN(Dold_sammanfattning!$K:$K),0)</f>
        <v>#N/A</v>
      </c>
    </row>
    <row r="788" spans="1:6" x14ac:dyDescent="0.35">
      <c r="A788" s="106" t="str">
        <f ca="1">IF(IFERROR(VLOOKUP($E788,Dold_sammanfattning!$A:$J,COLUMN(Dold_sammanfattning!$B:$B),0),"")="","",VLOOKUP($E788,Dold_sammanfattning!$A:$J,COLUMN(Dold_sammanfattning!$B:$B),0))</f>
        <v/>
      </c>
      <c r="B788" s="106" t="str">
        <f ca="1">IF(IFERROR(VLOOKUP($E788,Dold_sammanfattning!$A:$J,COLUMN(Dold_sammanfattning!$C:$C),0),"")="","",VLOOKUP($E788,Dold_sammanfattning!$A:$J,COLUMN(Dold_sammanfattning!$C:$C),0))</f>
        <v/>
      </c>
      <c r="C788" s="106"/>
      <c r="D788" s="106"/>
      <c r="E788">
        <f t="shared" si="12"/>
        <v>785</v>
      </c>
      <c r="F788" t="e">
        <f ca="1">VLOOKUP($E788,Dold_sammanfattning!$A:$K,COLUMN(Dold_sammanfattning!$K:$K),0)</f>
        <v>#N/A</v>
      </c>
    </row>
    <row r="789" spans="1:6" x14ac:dyDescent="0.35">
      <c r="A789" s="106" t="str">
        <f ca="1">IF(IFERROR(VLOOKUP($E789,Dold_sammanfattning!$A:$J,COLUMN(Dold_sammanfattning!$B:$B),0),"")="","",VLOOKUP($E789,Dold_sammanfattning!$A:$J,COLUMN(Dold_sammanfattning!$B:$B),0))</f>
        <v/>
      </c>
      <c r="B789" s="106" t="str">
        <f ca="1">IF(IFERROR(VLOOKUP($E789,Dold_sammanfattning!$A:$J,COLUMN(Dold_sammanfattning!$C:$C),0),"")="","",VLOOKUP($E789,Dold_sammanfattning!$A:$J,COLUMN(Dold_sammanfattning!$C:$C),0))</f>
        <v/>
      </c>
      <c r="C789" s="106"/>
      <c r="D789" s="106"/>
      <c r="E789">
        <f t="shared" si="12"/>
        <v>786</v>
      </c>
      <c r="F789" t="e">
        <f ca="1">VLOOKUP($E789,Dold_sammanfattning!$A:$K,COLUMN(Dold_sammanfattning!$K:$K),0)</f>
        <v>#N/A</v>
      </c>
    </row>
    <row r="790" spans="1:6" x14ac:dyDescent="0.35">
      <c r="A790" s="106" t="str">
        <f ca="1">IF(IFERROR(VLOOKUP($E790,Dold_sammanfattning!$A:$J,COLUMN(Dold_sammanfattning!$B:$B),0),"")="","",VLOOKUP($E790,Dold_sammanfattning!$A:$J,COLUMN(Dold_sammanfattning!$B:$B),0))</f>
        <v/>
      </c>
      <c r="B790" s="106" t="str">
        <f ca="1">IF(IFERROR(VLOOKUP($E790,Dold_sammanfattning!$A:$J,COLUMN(Dold_sammanfattning!$C:$C),0),"")="","",VLOOKUP($E790,Dold_sammanfattning!$A:$J,COLUMN(Dold_sammanfattning!$C:$C),0))</f>
        <v/>
      </c>
      <c r="C790" s="106"/>
      <c r="D790" s="106"/>
      <c r="E790">
        <f t="shared" si="12"/>
        <v>787</v>
      </c>
      <c r="F790" t="e">
        <f ca="1">VLOOKUP($E790,Dold_sammanfattning!$A:$K,COLUMN(Dold_sammanfattning!$K:$K),0)</f>
        <v>#N/A</v>
      </c>
    </row>
    <row r="791" spans="1:6" x14ac:dyDescent="0.35">
      <c r="A791" s="106" t="str">
        <f ca="1">IF(IFERROR(VLOOKUP($E791,Dold_sammanfattning!$A:$J,COLUMN(Dold_sammanfattning!$B:$B),0),"")="","",VLOOKUP($E791,Dold_sammanfattning!$A:$J,COLUMN(Dold_sammanfattning!$B:$B),0))</f>
        <v/>
      </c>
      <c r="B791" s="106" t="str">
        <f ca="1">IF(IFERROR(VLOOKUP($E791,Dold_sammanfattning!$A:$J,COLUMN(Dold_sammanfattning!$C:$C),0),"")="","",VLOOKUP($E791,Dold_sammanfattning!$A:$J,COLUMN(Dold_sammanfattning!$C:$C),0))</f>
        <v/>
      </c>
      <c r="C791" s="106"/>
      <c r="D791" s="106"/>
      <c r="E791">
        <f t="shared" si="12"/>
        <v>788</v>
      </c>
      <c r="F791" t="e">
        <f ca="1">VLOOKUP($E791,Dold_sammanfattning!$A:$K,COLUMN(Dold_sammanfattning!$K:$K),0)</f>
        <v>#N/A</v>
      </c>
    </row>
    <row r="792" spans="1:6" x14ac:dyDescent="0.35">
      <c r="A792" s="106" t="str">
        <f ca="1">IF(IFERROR(VLOOKUP($E792,Dold_sammanfattning!$A:$J,COLUMN(Dold_sammanfattning!$B:$B),0),"")="","",VLOOKUP($E792,Dold_sammanfattning!$A:$J,COLUMN(Dold_sammanfattning!$B:$B),0))</f>
        <v/>
      </c>
      <c r="B792" s="106" t="str">
        <f ca="1">IF(IFERROR(VLOOKUP($E792,Dold_sammanfattning!$A:$J,COLUMN(Dold_sammanfattning!$C:$C),0),"")="","",VLOOKUP($E792,Dold_sammanfattning!$A:$J,COLUMN(Dold_sammanfattning!$C:$C),0))</f>
        <v/>
      </c>
      <c r="C792" s="106"/>
      <c r="D792" s="106"/>
      <c r="E792">
        <f t="shared" si="12"/>
        <v>789</v>
      </c>
      <c r="F792" t="e">
        <f ca="1">VLOOKUP($E792,Dold_sammanfattning!$A:$K,COLUMN(Dold_sammanfattning!$K:$K),0)</f>
        <v>#N/A</v>
      </c>
    </row>
    <row r="793" spans="1:6" x14ac:dyDescent="0.35">
      <c r="A793" s="106" t="str">
        <f ca="1">IF(IFERROR(VLOOKUP($E793,Dold_sammanfattning!$A:$J,COLUMN(Dold_sammanfattning!$B:$B),0),"")="","",VLOOKUP($E793,Dold_sammanfattning!$A:$J,COLUMN(Dold_sammanfattning!$B:$B),0))</f>
        <v/>
      </c>
      <c r="B793" s="106" t="str">
        <f ca="1">IF(IFERROR(VLOOKUP($E793,Dold_sammanfattning!$A:$J,COLUMN(Dold_sammanfattning!$C:$C),0),"")="","",VLOOKUP($E793,Dold_sammanfattning!$A:$J,COLUMN(Dold_sammanfattning!$C:$C),0))</f>
        <v/>
      </c>
      <c r="C793" s="106"/>
      <c r="D793" s="106"/>
      <c r="E793">
        <f t="shared" si="12"/>
        <v>790</v>
      </c>
      <c r="F793" t="e">
        <f ca="1">VLOOKUP($E793,Dold_sammanfattning!$A:$K,COLUMN(Dold_sammanfattning!$K:$K),0)</f>
        <v>#N/A</v>
      </c>
    </row>
    <row r="794" spans="1:6" x14ac:dyDescent="0.35">
      <c r="A794" s="106" t="str">
        <f ca="1">IF(IFERROR(VLOOKUP($E794,Dold_sammanfattning!$A:$J,COLUMN(Dold_sammanfattning!$B:$B),0),"")="","",VLOOKUP($E794,Dold_sammanfattning!$A:$J,COLUMN(Dold_sammanfattning!$B:$B),0))</f>
        <v/>
      </c>
      <c r="B794" s="106" t="str">
        <f ca="1">IF(IFERROR(VLOOKUP($E794,Dold_sammanfattning!$A:$J,COLUMN(Dold_sammanfattning!$C:$C),0),"")="","",VLOOKUP($E794,Dold_sammanfattning!$A:$J,COLUMN(Dold_sammanfattning!$C:$C),0))</f>
        <v/>
      </c>
      <c r="C794" s="106"/>
      <c r="D794" s="106"/>
      <c r="E794">
        <f t="shared" si="12"/>
        <v>791</v>
      </c>
      <c r="F794" t="e">
        <f ca="1">VLOOKUP($E794,Dold_sammanfattning!$A:$K,COLUMN(Dold_sammanfattning!$K:$K),0)</f>
        <v>#N/A</v>
      </c>
    </row>
    <row r="795" spans="1:6" x14ac:dyDescent="0.35">
      <c r="A795" s="106" t="str">
        <f ca="1">IF(IFERROR(VLOOKUP($E795,Dold_sammanfattning!$A:$J,COLUMN(Dold_sammanfattning!$B:$B),0),"")="","",VLOOKUP($E795,Dold_sammanfattning!$A:$J,COLUMN(Dold_sammanfattning!$B:$B),0))</f>
        <v/>
      </c>
      <c r="B795" s="106" t="str">
        <f ca="1">IF(IFERROR(VLOOKUP($E795,Dold_sammanfattning!$A:$J,COLUMN(Dold_sammanfattning!$C:$C),0),"")="","",VLOOKUP($E795,Dold_sammanfattning!$A:$J,COLUMN(Dold_sammanfattning!$C:$C),0))</f>
        <v/>
      </c>
      <c r="C795" s="106"/>
      <c r="D795" s="106"/>
      <c r="E795">
        <f t="shared" si="12"/>
        <v>792</v>
      </c>
      <c r="F795" t="e">
        <f ca="1">VLOOKUP($E795,Dold_sammanfattning!$A:$K,COLUMN(Dold_sammanfattning!$K:$K),0)</f>
        <v>#N/A</v>
      </c>
    </row>
    <row r="796" spans="1:6" x14ac:dyDescent="0.35">
      <c r="A796" s="106" t="str">
        <f ca="1">IF(IFERROR(VLOOKUP($E796,Dold_sammanfattning!$A:$J,COLUMN(Dold_sammanfattning!$B:$B),0),"")="","",VLOOKUP($E796,Dold_sammanfattning!$A:$J,COLUMN(Dold_sammanfattning!$B:$B),0))</f>
        <v/>
      </c>
      <c r="B796" s="106" t="str">
        <f ca="1">IF(IFERROR(VLOOKUP($E796,Dold_sammanfattning!$A:$J,COLUMN(Dold_sammanfattning!$C:$C),0),"")="","",VLOOKUP($E796,Dold_sammanfattning!$A:$J,COLUMN(Dold_sammanfattning!$C:$C),0))</f>
        <v/>
      </c>
      <c r="C796" s="106"/>
      <c r="D796" s="106"/>
      <c r="E796">
        <f t="shared" si="12"/>
        <v>793</v>
      </c>
      <c r="F796" t="e">
        <f ca="1">VLOOKUP($E796,Dold_sammanfattning!$A:$K,COLUMN(Dold_sammanfattning!$K:$K),0)</f>
        <v>#N/A</v>
      </c>
    </row>
    <row r="797" spans="1:6" x14ac:dyDescent="0.35">
      <c r="A797" s="106" t="str">
        <f ca="1">IF(IFERROR(VLOOKUP($E797,Dold_sammanfattning!$A:$J,COLUMN(Dold_sammanfattning!$B:$B),0),"")="","",VLOOKUP($E797,Dold_sammanfattning!$A:$J,COLUMN(Dold_sammanfattning!$B:$B),0))</f>
        <v/>
      </c>
      <c r="B797" s="106" t="str">
        <f ca="1">IF(IFERROR(VLOOKUP($E797,Dold_sammanfattning!$A:$J,COLUMN(Dold_sammanfattning!$C:$C),0),"")="","",VLOOKUP($E797,Dold_sammanfattning!$A:$J,COLUMN(Dold_sammanfattning!$C:$C),0))</f>
        <v/>
      </c>
      <c r="C797" s="106"/>
      <c r="D797" s="106"/>
      <c r="E797">
        <f t="shared" si="12"/>
        <v>794</v>
      </c>
      <c r="F797" t="e">
        <f ca="1">VLOOKUP($E797,Dold_sammanfattning!$A:$K,COLUMN(Dold_sammanfattning!$K:$K),0)</f>
        <v>#N/A</v>
      </c>
    </row>
    <row r="798" spans="1:6" x14ac:dyDescent="0.35">
      <c r="A798" s="106" t="str">
        <f ca="1">IF(IFERROR(VLOOKUP($E798,Dold_sammanfattning!$A:$J,COLUMN(Dold_sammanfattning!$B:$B),0),"")="","",VLOOKUP($E798,Dold_sammanfattning!$A:$J,COLUMN(Dold_sammanfattning!$B:$B),0))</f>
        <v/>
      </c>
      <c r="B798" s="106" t="str">
        <f ca="1">IF(IFERROR(VLOOKUP($E798,Dold_sammanfattning!$A:$J,COLUMN(Dold_sammanfattning!$C:$C),0),"")="","",VLOOKUP($E798,Dold_sammanfattning!$A:$J,COLUMN(Dold_sammanfattning!$C:$C),0))</f>
        <v/>
      </c>
      <c r="C798" s="106"/>
      <c r="D798" s="106"/>
      <c r="E798">
        <f t="shared" si="12"/>
        <v>795</v>
      </c>
      <c r="F798" t="e">
        <f ca="1">VLOOKUP($E798,Dold_sammanfattning!$A:$K,COLUMN(Dold_sammanfattning!$K:$K),0)</f>
        <v>#N/A</v>
      </c>
    </row>
    <row r="799" spans="1:6" x14ac:dyDescent="0.35">
      <c r="A799" s="106" t="str">
        <f ca="1">IF(IFERROR(VLOOKUP($E799,Dold_sammanfattning!$A:$J,COLUMN(Dold_sammanfattning!$B:$B),0),"")="","",VLOOKUP($E799,Dold_sammanfattning!$A:$J,COLUMN(Dold_sammanfattning!$B:$B),0))</f>
        <v/>
      </c>
      <c r="B799" s="106" t="str">
        <f ca="1">IF(IFERROR(VLOOKUP($E799,Dold_sammanfattning!$A:$J,COLUMN(Dold_sammanfattning!$C:$C),0),"")="","",VLOOKUP($E799,Dold_sammanfattning!$A:$J,COLUMN(Dold_sammanfattning!$C:$C),0))</f>
        <v/>
      </c>
      <c r="C799" s="106"/>
      <c r="D799" s="106"/>
      <c r="E799">
        <f t="shared" si="12"/>
        <v>796</v>
      </c>
      <c r="F799" t="e">
        <f ca="1">VLOOKUP($E799,Dold_sammanfattning!$A:$K,COLUMN(Dold_sammanfattning!$K:$K),0)</f>
        <v>#N/A</v>
      </c>
    </row>
    <row r="800" spans="1:6" x14ac:dyDescent="0.35">
      <c r="A800" s="106" t="str">
        <f ca="1">IF(IFERROR(VLOOKUP($E800,Dold_sammanfattning!$A:$J,COLUMN(Dold_sammanfattning!$B:$B),0),"")="","",VLOOKUP($E800,Dold_sammanfattning!$A:$J,COLUMN(Dold_sammanfattning!$B:$B),0))</f>
        <v/>
      </c>
      <c r="B800" s="106" t="str">
        <f ca="1">IF(IFERROR(VLOOKUP($E800,Dold_sammanfattning!$A:$J,COLUMN(Dold_sammanfattning!$C:$C),0),"")="","",VLOOKUP($E800,Dold_sammanfattning!$A:$J,COLUMN(Dold_sammanfattning!$C:$C),0))</f>
        <v/>
      </c>
      <c r="C800" s="106"/>
      <c r="D800" s="106"/>
      <c r="E800">
        <f t="shared" si="12"/>
        <v>797</v>
      </c>
      <c r="F800" t="e">
        <f ca="1">VLOOKUP($E800,Dold_sammanfattning!$A:$K,COLUMN(Dold_sammanfattning!$K:$K),0)</f>
        <v>#N/A</v>
      </c>
    </row>
    <row r="801" spans="1:6" x14ac:dyDescent="0.35">
      <c r="A801" s="106" t="str">
        <f ca="1">IF(IFERROR(VLOOKUP($E801,Dold_sammanfattning!$A:$J,COLUMN(Dold_sammanfattning!$B:$B),0),"")="","",VLOOKUP($E801,Dold_sammanfattning!$A:$J,COLUMN(Dold_sammanfattning!$B:$B),0))</f>
        <v/>
      </c>
      <c r="B801" s="106" t="str">
        <f ca="1">IF(IFERROR(VLOOKUP($E801,Dold_sammanfattning!$A:$J,COLUMN(Dold_sammanfattning!$C:$C),0),"")="","",VLOOKUP($E801,Dold_sammanfattning!$A:$J,COLUMN(Dold_sammanfattning!$C:$C),0))</f>
        <v/>
      </c>
      <c r="C801" s="106"/>
      <c r="D801" s="106"/>
      <c r="E801">
        <f t="shared" si="12"/>
        <v>798</v>
      </c>
      <c r="F801" t="e">
        <f ca="1">VLOOKUP($E801,Dold_sammanfattning!$A:$K,COLUMN(Dold_sammanfattning!$K:$K),0)</f>
        <v>#N/A</v>
      </c>
    </row>
    <row r="802" spans="1:6" x14ac:dyDescent="0.35">
      <c r="A802" s="106" t="str">
        <f ca="1">IF(IFERROR(VLOOKUP($E802,Dold_sammanfattning!$A:$J,COLUMN(Dold_sammanfattning!$B:$B),0),"")="","",VLOOKUP($E802,Dold_sammanfattning!$A:$J,COLUMN(Dold_sammanfattning!$B:$B),0))</f>
        <v/>
      </c>
      <c r="B802" s="106" t="str">
        <f ca="1">IF(IFERROR(VLOOKUP($E802,Dold_sammanfattning!$A:$J,COLUMN(Dold_sammanfattning!$C:$C),0),"")="","",VLOOKUP($E802,Dold_sammanfattning!$A:$J,COLUMN(Dold_sammanfattning!$C:$C),0))</f>
        <v/>
      </c>
      <c r="C802" s="106"/>
      <c r="D802" s="106"/>
      <c r="E802">
        <f t="shared" si="12"/>
        <v>799</v>
      </c>
      <c r="F802" t="e">
        <f ca="1">VLOOKUP($E802,Dold_sammanfattning!$A:$K,COLUMN(Dold_sammanfattning!$K:$K),0)</f>
        <v>#N/A</v>
      </c>
    </row>
    <row r="803" spans="1:6" x14ac:dyDescent="0.35">
      <c r="A803" s="106" t="str">
        <f ca="1">IF(IFERROR(VLOOKUP($E803,Dold_sammanfattning!$A:$J,COLUMN(Dold_sammanfattning!$B:$B),0),"")="","",VLOOKUP($E803,Dold_sammanfattning!$A:$J,COLUMN(Dold_sammanfattning!$B:$B),0))</f>
        <v/>
      </c>
      <c r="B803" s="106" t="str">
        <f ca="1">IF(IFERROR(VLOOKUP($E803,Dold_sammanfattning!$A:$J,COLUMN(Dold_sammanfattning!$C:$C),0),"")="","",VLOOKUP($E803,Dold_sammanfattning!$A:$J,COLUMN(Dold_sammanfattning!$C:$C),0))</f>
        <v/>
      </c>
      <c r="C803" s="106"/>
      <c r="D803" s="106"/>
      <c r="E803">
        <f t="shared" si="12"/>
        <v>800</v>
      </c>
      <c r="F803" t="e">
        <f ca="1">VLOOKUP($E803,Dold_sammanfattning!$A:$K,COLUMN(Dold_sammanfattning!$K:$K),0)</f>
        <v>#N/A</v>
      </c>
    </row>
    <row r="804" spans="1:6" x14ac:dyDescent="0.35">
      <c r="A804" s="106" t="str">
        <f ca="1">IF(IFERROR(VLOOKUP($E804,Dold_sammanfattning!$A:$J,COLUMN(Dold_sammanfattning!$B:$B),0),"")="","",VLOOKUP($E804,Dold_sammanfattning!$A:$J,COLUMN(Dold_sammanfattning!$B:$B),0))</f>
        <v/>
      </c>
      <c r="B804" s="106" t="str">
        <f ca="1">IF(IFERROR(VLOOKUP($E804,Dold_sammanfattning!$A:$J,COLUMN(Dold_sammanfattning!$C:$C),0),"")="","",VLOOKUP($E804,Dold_sammanfattning!$A:$J,COLUMN(Dold_sammanfattning!$C:$C),0))</f>
        <v/>
      </c>
      <c r="C804" s="106"/>
      <c r="D804" s="106"/>
      <c r="E804">
        <f t="shared" si="12"/>
        <v>801</v>
      </c>
      <c r="F804" t="e">
        <f ca="1">VLOOKUP($E804,Dold_sammanfattning!$A:$K,COLUMN(Dold_sammanfattning!$K:$K),0)</f>
        <v>#N/A</v>
      </c>
    </row>
    <row r="805" spans="1:6" x14ac:dyDescent="0.35">
      <c r="A805" s="106" t="str">
        <f ca="1">IF(IFERROR(VLOOKUP($E805,Dold_sammanfattning!$A:$J,COLUMN(Dold_sammanfattning!$B:$B),0),"")="","",VLOOKUP($E805,Dold_sammanfattning!$A:$J,COLUMN(Dold_sammanfattning!$B:$B),0))</f>
        <v/>
      </c>
      <c r="B805" s="106" t="str">
        <f ca="1">IF(IFERROR(VLOOKUP($E805,Dold_sammanfattning!$A:$J,COLUMN(Dold_sammanfattning!$C:$C),0),"")="","",VLOOKUP($E805,Dold_sammanfattning!$A:$J,COLUMN(Dold_sammanfattning!$C:$C),0))</f>
        <v/>
      </c>
      <c r="C805" s="106"/>
      <c r="D805" s="106"/>
      <c r="E805">
        <f t="shared" si="12"/>
        <v>802</v>
      </c>
      <c r="F805" t="e">
        <f ca="1">VLOOKUP($E805,Dold_sammanfattning!$A:$K,COLUMN(Dold_sammanfattning!$K:$K),0)</f>
        <v>#N/A</v>
      </c>
    </row>
    <row r="806" spans="1:6" x14ac:dyDescent="0.35">
      <c r="A806" s="106" t="str">
        <f ca="1">IF(IFERROR(VLOOKUP($E806,Dold_sammanfattning!$A:$J,COLUMN(Dold_sammanfattning!$B:$B),0),"")="","",VLOOKUP($E806,Dold_sammanfattning!$A:$J,COLUMN(Dold_sammanfattning!$B:$B),0))</f>
        <v/>
      </c>
      <c r="B806" s="106" t="str">
        <f ca="1">IF(IFERROR(VLOOKUP($E806,Dold_sammanfattning!$A:$J,COLUMN(Dold_sammanfattning!$C:$C),0),"")="","",VLOOKUP($E806,Dold_sammanfattning!$A:$J,COLUMN(Dold_sammanfattning!$C:$C),0))</f>
        <v/>
      </c>
      <c r="C806" s="106"/>
      <c r="D806" s="106"/>
      <c r="E806">
        <f t="shared" si="12"/>
        <v>803</v>
      </c>
      <c r="F806" t="e">
        <f ca="1">VLOOKUP($E806,Dold_sammanfattning!$A:$K,COLUMN(Dold_sammanfattning!$K:$K),0)</f>
        <v>#N/A</v>
      </c>
    </row>
    <row r="807" spans="1:6" x14ac:dyDescent="0.35">
      <c r="A807" s="106" t="str">
        <f ca="1">IF(IFERROR(VLOOKUP($E807,Dold_sammanfattning!$A:$J,COLUMN(Dold_sammanfattning!$B:$B),0),"")="","",VLOOKUP($E807,Dold_sammanfattning!$A:$J,COLUMN(Dold_sammanfattning!$B:$B),0))</f>
        <v/>
      </c>
      <c r="B807" s="106" t="str">
        <f ca="1">IF(IFERROR(VLOOKUP($E807,Dold_sammanfattning!$A:$J,COLUMN(Dold_sammanfattning!$C:$C),0),"")="","",VLOOKUP($E807,Dold_sammanfattning!$A:$J,COLUMN(Dold_sammanfattning!$C:$C),0))</f>
        <v/>
      </c>
      <c r="C807" s="106"/>
      <c r="D807" s="106"/>
      <c r="E807">
        <f t="shared" si="12"/>
        <v>804</v>
      </c>
      <c r="F807" t="e">
        <f ca="1">VLOOKUP($E807,Dold_sammanfattning!$A:$K,COLUMN(Dold_sammanfattning!$K:$K),0)</f>
        <v>#N/A</v>
      </c>
    </row>
    <row r="808" spans="1:6" x14ac:dyDescent="0.35">
      <c r="A808" s="106" t="str">
        <f ca="1">IF(IFERROR(VLOOKUP($E808,Dold_sammanfattning!$A:$J,COLUMN(Dold_sammanfattning!$B:$B),0),"")="","",VLOOKUP($E808,Dold_sammanfattning!$A:$J,COLUMN(Dold_sammanfattning!$B:$B),0))</f>
        <v/>
      </c>
      <c r="B808" s="106" t="str">
        <f ca="1">IF(IFERROR(VLOOKUP($E808,Dold_sammanfattning!$A:$J,COLUMN(Dold_sammanfattning!$C:$C),0),"")="","",VLOOKUP($E808,Dold_sammanfattning!$A:$J,COLUMN(Dold_sammanfattning!$C:$C),0))</f>
        <v/>
      </c>
      <c r="C808" s="106"/>
      <c r="D808" s="106"/>
      <c r="E808">
        <f t="shared" si="12"/>
        <v>805</v>
      </c>
      <c r="F808" t="e">
        <f ca="1">VLOOKUP($E808,Dold_sammanfattning!$A:$K,COLUMN(Dold_sammanfattning!$K:$K),0)</f>
        <v>#N/A</v>
      </c>
    </row>
    <row r="809" spans="1:6" x14ac:dyDescent="0.35">
      <c r="A809" s="106" t="str">
        <f ca="1">IF(IFERROR(VLOOKUP($E809,Dold_sammanfattning!$A:$J,COLUMN(Dold_sammanfattning!$B:$B),0),"")="","",VLOOKUP($E809,Dold_sammanfattning!$A:$J,COLUMN(Dold_sammanfattning!$B:$B),0))</f>
        <v/>
      </c>
      <c r="B809" s="106" t="str">
        <f ca="1">IF(IFERROR(VLOOKUP($E809,Dold_sammanfattning!$A:$J,COLUMN(Dold_sammanfattning!$C:$C),0),"")="","",VLOOKUP($E809,Dold_sammanfattning!$A:$J,COLUMN(Dold_sammanfattning!$C:$C),0))</f>
        <v/>
      </c>
      <c r="C809" s="106"/>
      <c r="D809" s="106"/>
      <c r="E809">
        <f t="shared" si="12"/>
        <v>806</v>
      </c>
      <c r="F809" t="e">
        <f ca="1">VLOOKUP($E809,Dold_sammanfattning!$A:$K,COLUMN(Dold_sammanfattning!$K:$K),0)</f>
        <v>#N/A</v>
      </c>
    </row>
    <row r="810" spans="1:6" x14ac:dyDescent="0.35">
      <c r="A810" s="106" t="str">
        <f ca="1">IF(IFERROR(VLOOKUP($E810,Dold_sammanfattning!$A:$J,COLUMN(Dold_sammanfattning!$B:$B),0),"")="","",VLOOKUP($E810,Dold_sammanfattning!$A:$J,COLUMN(Dold_sammanfattning!$B:$B),0))</f>
        <v/>
      </c>
      <c r="B810" s="106" t="str">
        <f ca="1">IF(IFERROR(VLOOKUP($E810,Dold_sammanfattning!$A:$J,COLUMN(Dold_sammanfattning!$C:$C),0),"")="","",VLOOKUP($E810,Dold_sammanfattning!$A:$J,COLUMN(Dold_sammanfattning!$C:$C),0))</f>
        <v/>
      </c>
      <c r="C810" s="106"/>
      <c r="D810" s="106"/>
      <c r="E810">
        <f t="shared" si="12"/>
        <v>807</v>
      </c>
      <c r="F810" t="e">
        <f ca="1">VLOOKUP($E810,Dold_sammanfattning!$A:$K,COLUMN(Dold_sammanfattning!$K:$K),0)</f>
        <v>#N/A</v>
      </c>
    </row>
    <row r="811" spans="1:6" x14ac:dyDescent="0.35">
      <c r="A811" s="106" t="str">
        <f ca="1">IF(IFERROR(VLOOKUP($E811,Dold_sammanfattning!$A:$J,COLUMN(Dold_sammanfattning!$B:$B),0),"")="","",VLOOKUP($E811,Dold_sammanfattning!$A:$J,COLUMN(Dold_sammanfattning!$B:$B),0))</f>
        <v/>
      </c>
      <c r="B811" s="106" t="str">
        <f ca="1">IF(IFERROR(VLOOKUP($E811,Dold_sammanfattning!$A:$J,COLUMN(Dold_sammanfattning!$C:$C),0),"")="","",VLOOKUP($E811,Dold_sammanfattning!$A:$J,COLUMN(Dold_sammanfattning!$C:$C),0))</f>
        <v/>
      </c>
      <c r="C811" s="106"/>
      <c r="D811" s="106"/>
      <c r="E811">
        <f t="shared" si="12"/>
        <v>808</v>
      </c>
      <c r="F811" t="e">
        <f ca="1">VLOOKUP($E811,Dold_sammanfattning!$A:$K,COLUMN(Dold_sammanfattning!$K:$K),0)</f>
        <v>#N/A</v>
      </c>
    </row>
    <row r="812" spans="1:6" x14ac:dyDescent="0.35">
      <c r="A812" s="106" t="str">
        <f ca="1">IF(IFERROR(VLOOKUP($E812,Dold_sammanfattning!$A:$J,COLUMN(Dold_sammanfattning!$B:$B),0),"")="","",VLOOKUP($E812,Dold_sammanfattning!$A:$J,COLUMN(Dold_sammanfattning!$B:$B),0))</f>
        <v/>
      </c>
      <c r="B812" s="106" t="str">
        <f ca="1">IF(IFERROR(VLOOKUP($E812,Dold_sammanfattning!$A:$J,COLUMN(Dold_sammanfattning!$C:$C),0),"")="","",VLOOKUP($E812,Dold_sammanfattning!$A:$J,COLUMN(Dold_sammanfattning!$C:$C),0))</f>
        <v/>
      </c>
      <c r="C812" s="106"/>
      <c r="D812" s="106"/>
      <c r="E812">
        <f t="shared" si="12"/>
        <v>809</v>
      </c>
      <c r="F812" t="e">
        <f ca="1">VLOOKUP($E812,Dold_sammanfattning!$A:$K,COLUMN(Dold_sammanfattning!$K:$K),0)</f>
        <v>#N/A</v>
      </c>
    </row>
    <row r="813" spans="1:6" x14ac:dyDescent="0.35">
      <c r="A813" s="106" t="str">
        <f ca="1">IF(IFERROR(VLOOKUP($E813,Dold_sammanfattning!$A:$J,COLUMN(Dold_sammanfattning!$B:$B),0),"")="","",VLOOKUP($E813,Dold_sammanfattning!$A:$J,COLUMN(Dold_sammanfattning!$B:$B),0))</f>
        <v/>
      </c>
      <c r="B813" s="106" t="str">
        <f ca="1">IF(IFERROR(VLOOKUP($E813,Dold_sammanfattning!$A:$J,COLUMN(Dold_sammanfattning!$C:$C),0),"")="","",VLOOKUP($E813,Dold_sammanfattning!$A:$J,COLUMN(Dold_sammanfattning!$C:$C),0))</f>
        <v/>
      </c>
      <c r="C813" s="106"/>
      <c r="D813" s="106"/>
      <c r="E813">
        <f t="shared" si="12"/>
        <v>810</v>
      </c>
      <c r="F813" t="e">
        <f ca="1">VLOOKUP($E813,Dold_sammanfattning!$A:$K,COLUMN(Dold_sammanfattning!$K:$K),0)</f>
        <v>#N/A</v>
      </c>
    </row>
    <row r="814" spans="1:6" x14ac:dyDescent="0.35">
      <c r="A814" s="106" t="str">
        <f ca="1">IF(IFERROR(VLOOKUP($E814,Dold_sammanfattning!$A:$J,COLUMN(Dold_sammanfattning!$B:$B),0),"")="","",VLOOKUP($E814,Dold_sammanfattning!$A:$J,COLUMN(Dold_sammanfattning!$B:$B),0))</f>
        <v/>
      </c>
      <c r="B814" s="106" t="str">
        <f ca="1">IF(IFERROR(VLOOKUP($E814,Dold_sammanfattning!$A:$J,COLUMN(Dold_sammanfattning!$C:$C),0),"")="","",VLOOKUP($E814,Dold_sammanfattning!$A:$J,COLUMN(Dold_sammanfattning!$C:$C),0))</f>
        <v/>
      </c>
      <c r="C814" s="106"/>
      <c r="D814" s="106"/>
      <c r="E814">
        <f t="shared" si="12"/>
        <v>811</v>
      </c>
      <c r="F814" t="e">
        <f ca="1">VLOOKUP($E814,Dold_sammanfattning!$A:$K,COLUMN(Dold_sammanfattning!$K:$K),0)</f>
        <v>#N/A</v>
      </c>
    </row>
    <row r="815" spans="1:6" x14ac:dyDescent="0.35">
      <c r="A815" s="106" t="str">
        <f ca="1">IF(IFERROR(VLOOKUP($E815,Dold_sammanfattning!$A:$J,COLUMN(Dold_sammanfattning!$B:$B),0),"")="","",VLOOKUP($E815,Dold_sammanfattning!$A:$J,COLUMN(Dold_sammanfattning!$B:$B),0))</f>
        <v/>
      </c>
      <c r="B815" s="106" t="str">
        <f ca="1">IF(IFERROR(VLOOKUP($E815,Dold_sammanfattning!$A:$J,COLUMN(Dold_sammanfattning!$C:$C),0),"")="","",VLOOKUP($E815,Dold_sammanfattning!$A:$J,COLUMN(Dold_sammanfattning!$C:$C),0))</f>
        <v/>
      </c>
      <c r="C815" s="106"/>
      <c r="D815" s="106"/>
      <c r="E815">
        <f t="shared" si="12"/>
        <v>812</v>
      </c>
      <c r="F815" t="e">
        <f ca="1">VLOOKUP($E815,Dold_sammanfattning!$A:$K,COLUMN(Dold_sammanfattning!$K:$K),0)</f>
        <v>#N/A</v>
      </c>
    </row>
    <row r="816" spans="1:6" x14ac:dyDescent="0.35">
      <c r="A816" s="106" t="str">
        <f ca="1">IF(IFERROR(VLOOKUP($E816,Dold_sammanfattning!$A:$J,COLUMN(Dold_sammanfattning!$B:$B),0),"")="","",VLOOKUP($E816,Dold_sammanfattning!$A:$J,COLUMN(Dold_sammanfattning!$B:$B),0))</f>
        <v/>
      </c>
      <c r="B816" s="106" t="str">
        <f ca="1">IF(IFERROR(VLOOKUP($E816,Dold_sammanfattning!$A:$J,COLUMN(Dold_sammanfattning!$C:$C),0),"")="","",VLOOKUP($E816,Dold_sammanfattning!$A:$J,COLUMN(Dold_sammanfattning!$C:$C),0))</f>
        <v/>
      </c>
      <c r="C816" s="106"/>
      <c r="D816" s="106"/>
      <c r="E816">
        <f t="shared" si="12"/>
        <v>813</v>
      </c>
      <c r="F816" t="e">
        <f ca="1">VLOOKUP($E816,Dold_sammanfattning!$A:$K,COLUMN(Dold_sammanfattning!$K:$K),0)</f>
        <v>#N/A</v>
      </c>
    </row>
    <row r="817" spans="1:6" x14ac:dyDescent="0.35">
      <c r="A817" s="106" t="str">
        <f ca="1">IF(IFERROR(VLOOKUP($E817,Dold_sammanfattning!$A:$J,COLUMN(Dold_sammanfattning!$B:$B),0),"")="","",VLOOKUP($E817,Dold_sammanfattning!$A:$J,COLUMN(Dold_sammanfattning!$B:$B),0))</f>
        <v/>
      </c>
      <c r="B817" s="106" t="str">
        <f ca="1">IF(IFERROR(VLOOKUP($E817,Dold_sammanfattning!$A:$J,COLUMN(Dold_sammanfattning!$C:$C),0),"")="","",VLOOKUP($E817,Dold_sammanfattning!$A:$J,COLUMN(Dold_sammanfattning!$C:$C),0))</f>
        <v/>
      </c>
      <c r="C817" s="106"/>
      <c r="D817" s="106"/>
      <c r="E817">
        <f t="shared" si="12"/>
        <v>814</v>
      </c>
      <c r="F817" t="e">
        <f ca="1">VLOOKUP($E817,Dold_sammanfattning!$A:$K,COLUMN(Dold_sammanfattning!$K:$K),0)</f>
        <v>#N/A</v>
      </c>
    </row>
    <row r="818" spans="1:6" x14ac:dyDescent="0.35">
      <c r="A818" s="106" t="str">
        <f ca="1">IF(IFERROR(VLOOKUP($E818,Dold_sammanfattning!$A:$J,COLUMN(Dold_sammanfattning!$B:$B),0),"")="","",VLOOKUP($E818,Dold_sammanfattning!$A:$J,COLUMN(Dold_sammanfattning!$B:$B),0))</f>
        <v/>
      </c>
      <c r="B818" s="106" t="str">
        <f ca="1">IF(IFERROR(VLOOKUP($E818,Dold_sammanfattning!$A:$J,COLUMN(Dold_sammanfattning!$C:$C),0),"")="","",VLOOKUP($E818,Dold_sammanfattning!$A:$J,COLUMN(Dold_sammanfattning!$C:$C),0))</f>
        <v/>
      </c>
      <c r="C818" s="106"/>
      <c r="D818" s="106"/>
      <c r="E818">
        <f t="shared" si="12"/>
        <v>815</v>
      </c>
      <c r="F818" t="e">
        <f ca="1">VLOOKUP($E818,Dold_sammanfattning!$A:$K,COLUMN(Dold_sammanfattning!$K:$K),0)</f>
        <v>#N/A</v>
      </c>
    </row>
    <row r="819" spans="1:6" x14ac:dyDescent="0.35">
      <c r="A819" s="106" t="str">
        <f ca="1">IF(IFERROR(VLOOKUP($E819,Dold_sammanfattning!$A:$J,COLUMN(Dold_sammanfattning!$B:$B),0),"")="","",VLOOKUP($E819,Dold_sammanfattning!$A:$J,COLUMN(Dold_sammanfattning!$B:$B),0))</f>
        <v/>
      </c>
      <c r="B819" s="106" t="str">
        <f ca="1">IF(IFERROR(VLOOKUP($E819,Dold_sammanfattning!$A:$J,COLUMN(Dold_sammanfattning!$C:$C),0),"")="","",VLOOKUP($E819,Dold_sammanfattning!$A:$J,COLUMN(Dold_sammanfattning!$C:$C),0))</f>
        <v/>
      </c>
      <c r="C819" s="106"/>
      <c r="D819" s="106"/>
      <c r="E819">
        <f t="shared" si="12"/>
        <v>816</v>
      </c>
      <c r="F819" t="e">
        <f ca="1">VLOOKUP($E819,Dold_sammanfattning!$A:$K,COLUMN(Dold_sammanfattning!$K:$K),0)</f>
        <v>#N/A</v>
      </c>
    </row>
    <row r="820" spans="1:6" x14ac:dyDescent="0.35">
      <c r="A820" s="106" t="str">
        <f ca="1">IF(IFERROR(VLOOKUP($E820,Dold_sammanfattning!$A:$J,COLUMN(Dold_sammanfattning!$B:$B),0),"")="","",VLOOKUP($E820,Dold_sammanfattning!$A:$J,COLUMN(Dold_sammanfattning!$B:$B),0))</f>
        <v/>
      </c>
      <c r="B820" s="106" t="str">
        <f ca="1">IF(IFERROR(VLOOKUP($E820,Dold_sammanfattning!$A:$J,COLUMN(Dold_sammanfattning!$C:$C),0),"")="","",VLOOKUP($E820,Dold_sammanfattning!$A:$J,COLUMN(Dold_sammanfattning!$C:$C),0))</f>
        <v/>
      </c>
      <c r="C820" s="106"/>
      <c r="D820" s="106"/>
      <c r="E820">
        <f t="shared" si="12"/>
        <v>817</v>
      </c>
      <c r="F820" t="e">
        <f ca="1">VLOOKUP($E820,Dold_sammanfattning!$A:$K,COLUMN(Dold_sammanfattning!$K:$K),0)</f>
        <v>#N/A</v>
      </c>
    </row>
    <row r="821" spans="1:6" x14ac:dyDescent="0.35">
      <c r="A821" s="106" t="str">
        <f ca="1">IF(IFERROR(VLOOKUP($E821,Dold_sammanfattning!$A:$J,COLUMN(Dold_sammanfattning!$B:$B),0),"")="","",VLOOKUP($E821,Dold_sammanfattning!$A:$J,COLUMN(Dold_sammanfattning!$B:$B),0))</f>
        <v/>
      </c>
      <c r="B821" s="106" t="str">
        <f ca="1">IF(IFERROR(VLOOKUP($E821,Dold_sammanfattning!$A:$J,COLUMN(Dold_sammanfattning!$C:$C),0),"")="","",VLOOKUP($E821,Dold_sammanfattning!$A:$J,COLUMN(Dold_sammanfattning!$C:$C),0))</f>
        <v/>
      </c>
      <c r="C821" s="106"/>
      <c r="D821" s="106"/>
      <c r="E821">
        <f t="shared" si="12"/>
        <v>818</v>
      </c>
      <c r="F821" t="e">
        <f ca="1">VLOOKUP($E821,Dold_sammanfattning!$A:$K,COLUMN(Dold_sammanfattning!$K:$K),0)</f>
        <v>#N/A</v>
      </c>
    </row>
    <row r="822" spans="1:6" x14ac:dyDescent="0.35">
      <c r="A822" s="106" t="str">
        <f ca="1">IF(IFERROR(VLOOKUP($E822,Dold_sammanfattning!$A:$J,COLUMN(Dold_sammanfattning!$B:$B),0),"")="","",VLOOKUP($E822,Dold_sammanfattning!$A:$J,COLUMN(Dold_sammanfattning!$B:$B),0))</f>
        <v/>
      </c>
      <c r="B822" s="106" t="str">
        <f ca="1">IF(IFERROR(VLOOKUP($E822,Dold_sammanfattning!$A:$J,COLUMN(Dold_sammanfattning!$C:$C),0),"")="","",VLOOKUP($E822,Dold_sammanfattning!$A:$J,COLUMN(Dold_sammanfattning!$C:$C),0))</f>
        <v/>
      </c>
      <c r="C822" s="106"/>
      <c r="D822" s="106"/>
      <c r="E822">
        <f t="shared" si="12"/>
        <v>819</v>
      </c>
      <c r="F822" t="e">
        <f ca="1">VLOOKUP($E822,Dold_sammanfattning!$A:$K,COLUMN(Dold_sammanfattning!$K:$K),0)</f>
        <v>#N/A</v>
      </c>
    </row>
    <row r="823" spans="1:6" x14ac:dyDescent="0.35">
      <c r="A823" s="106" t="str">
        <f ca="1">IF(IFERROR(VLOOKUP($E823,Dold_sammanfattning!$A:$J,COLUMN(Dold_sammanfattning!$B:$B),0),"")="","",VLOOKUP($E823,Dold_sammanfattning!$A:$J,COLUMN(Dold_sammanfattning!$B:$B),0))</f>
        <v/>
      </c>
      <c r="B823" s="106" t="str">
        <f ca="1">IF(IFERROR(VLOOKUP($E823,Dold_sammanfattning!$A:$J,COLUMN(Dold_sammanfattning!$C:$C),0),"")="","",VLOOKUP($E823,Dold_sammanfattning!$A:$J,COLUMN(Dold_sammanfattning!$C:$C),0))</f>
        <v/>
      </c>
      <c r="C823" s="106"/>
      <c r="D823" s="106"/>
      <c r="E823">
        <f t="shared" si="12"/>
        <v>820</v>
      </c>
      <c r="F823" t="e">
        <f ca="1">VLOOKUP($E823,Dold_sammanfattning!$A:$K,COLUMN(Dold_sammanfattning!$K:$K),0)</f>
        <v>#N/A</v>
      </c>
    </row>
    <row r="824" spans="1:6" x14ac:dyDescent="0.35">
      <c r="A824" s="106" t="str">
        <f ca="1">IF(IFERROR(VLOOKUP($E824,Dold_sammanfattning!$A:$J,COLUMN(Dold_sammanfattning!$B:$B),0),"")="","",VLOOKUP($E824,Dold_sammanfattning!$A:$J,COLUMN(Dold_sammanfattning!$B:$B),0))</f>
        <v/>
      </c>
      <c r="B824" s="106" t="str">
        <f ca="1">IF(IFERROR(VLOOKUP($E824,Dold_sammanfattning!$A:$J,COLUMN(Dold_sammanfattning!$C:$C),0),"")="","",VLOOKUP($E824,Dold_sammanfattning!$A:$J,COLUMN(Dold_sammanfattning!$C:$C),0))</f>
        <v/>
      </c>
      <c r="C824" s="106"/>
      <c r="D824" s="106"/>
      <c r="E824">
        <f t="shared" si="12"/>
        <v>821</v>
      </c>
      <c r="F824" t="e">
        <f ca="1">VLOOKUP($E824,Dold_sammanfattning!$A:$K,COLUMN(Dold_sammanfattning!$K:$K),0)</f>
        <v>#N/A</v>
      </c>
    </row>
    <row r="825" spans="1:6" x14ac:dyDescent="0.35">
      <c r="A825" s="106" t="str">
        <f ca="1">IF(IFERROR(VLOOKUP($E825,Dold_sammanfattning!$A:$J,COLUMN(Dold_sammanfattning!$B:$B),0),"")="","",VLOOKUP($E825,Dold_sammanfattning!$A:$J,COLUMN(Dold_sammanfattning!$B:$B),0))</f>
        <v/>
      </c>
      <c r="B825" s="106" t="str">
        <f ca="1">IF(IFERROR(VLOOKUP($E825,Dold_sammanfattning!$A:$J,COLUMN(Dold_sammanfattning!$C:$C),0),"")="","",VLOOKUP($E825,Dold_sammanfattning!$A:$J,COLUMN(Dold_sammanfattning!$C:$C),0))</f>
        <v/>
      </c>
      <c r="C825" s="106"/>
      <c r="D825" s="106"/>
      <c r="E825">
        <f t="shared" si="12"/>
        <v>822</v>
      </c>
      <c r="F825" t="e">
        <f ca="1">VLOOKUP($E825,Dold_sammanfattning!$A:$K,COLUMN(Dold_sammanfattning!$K:$K),0)</f>
        <v>#N/A</v>
      </c>
    </row>
    <row r="826" spans="1:6" x14ac:dyDescent="0.35">
      <c r="A826" s="106" t="str">
        <f ca="1">IF(IFERROR(VLOOKUP($E826,Dold_sammanfattning!$A:$J,COLUMN(Dold_sammanfattning!$B:$B),0),"")="","",VLOOKUP($E826,Dold_sammanfattning!$A:$J,COLUMN(Dold_sammanfattning!$B:$B),0))</f>
        <v/>
      </c>
      <c r="B826" s="106" t="str">
        <f ca="1">IF(IFERROR(VLOOKUP($E826,Dold_sammanfattning!$A:$J,COLUMN(Dold_sammanfattning!$C:$C),0),"")="","",VLOOKUP($E826,Dold_sammanfattning!$A:$J,COLUMN(Dold_sammanfattning!$C:$C),0))</f>
        <v/>
      </c>
      <c r="C826" s="106"/>
      <c r="D826" s="106"/>
      <c r="E826">
        <f t="shared" si="12"/>
        <v>823</v>
      </c>
      <c r="F826" t="e">
        <f ca="1">VLOOKUP($E826,Dold_sammanfattning!$A:$K,COLUMN(Dold_sammanfattning!$K:$K),0)</f>
        <v>#N/A</v>
      </c>
    </row>
    <row r="827" spans="1:6" x14ac:dyDescent="0.35">
      <c r="A827" s="106" t="str">
        <f ca="1">IF(IFERROR(VLOOKUP($E827,Dold_sammanfattning!$A:$J,COLUMN(Dold_sammanfattning!$B:$B),0),"")="","",VLOOKUP($E827,Dold_sammanfattning!$A:$J,COLUMN(Dold_sammanfattning!$B:$B),0))</f>
        <v/>
      </c>
      <c r="B827" s="106" t="str">
        <f ca="1">IF(IFERROR(VLOOKUP($E827,Dold_sammanfattning!$A:$J,COLUMN(Dold_sammanfattning!$C:$C),0),"")="","",VLOOKUP($E827,Dold_sammanfattning!$A:$J,COLUMN(Dold_sammanfattning!$C:$C),0))</f>
        <v/>
      </c>
      <c r="C827" s="106"/>
      <c r="D827" s="106"/>
      <c r="E827">
        <f t="shared" si="12"/>
        <v>824</v>
      </c>
      <c r="F827" t="e">
        <f ca="1">VLOOKUP($E827,Dold_sammanfattning!$A:$K,COLUMN(Dold_sammanfattning!$K:$K),0)</f>
        <v>#N/A</v>
      </c>
    </row>
    <row r="828" spans="1:6" x14ac:dyDescent="0.35">
      <c r="A828" s="106" t="str">
        <f ca="1">IF(IFERROR(VLOOKUP($E828,Dold_sammanfattning!$A:$J,COLUMN(Dold_sammanfattning!$B:$B),0),"")="","",VLOOKUP($E828,Dold_sammanfattning!$A:$J,COLUMN(Dold_sammanfattning!$B:$B),0))</f>
        <v/>
      </c>
      <c r="B828" s="106" t="str">
        <f ca="1">IF(IFERROR(VLOOKUP($E828,Dold_sammanfattning!$A:$J,COLUMN(Dold_sammanfattning!$C:$C),0),"")="","",VLOOKUP($E828,Dold_sammanfattning!$A:$J,COLUMN(Dold_sammanfattning!$C:$C),0))</f>
        <v/>
      </c>
      <c r="C828" s="106"/>
      <c r="D828" s="106"/>
      <c r="E828">
        <f t="shared" si="12"/>
        <v>825</v>
      </c>
      <c r="F828" t="e">
        <f ca="1">VLOOKUP($E828,Dold_sammanfattning!$A:$K,COLUMN(Dold_sammanfattning!$K:$K),0)</f>
        <v>#N/A</v>
      </c>
    </row>
    <row r="829" spans="1:6" x14ac:dyDescent="0.35">
      <c r="A829" s="106" t="str">
        <f ca="1">IF(IFERROR(VLOOKUP($E829,Dold_sammanfattning!$A:$J,COLUMN(Dold_sammanfattning!$B:$B),0),"")="","",VLOOKUP($E829,Dold_sammanfattning!$A:$J,COLUMN(Dold_sammanfattning!$B:$B),0))</f>
        <v/>
      </c>
      <c r="B829" s="106" t="str">
        <f ca="1">IF(IFERROR(VLOOKUP($E829,Dold_sammanfattning!$A:$J,COLUMN(Dold_sammanfattning!$C:$C),0),"")="","",VLOOKUP($E829,Dold_sammanfattning!$A:$J,COLUMN(Dold_sammanfattning!$C:$C),0))</f>
        <v/>
      </c>
      <c r="C829" s="106"/>
      <c r="D829" s="106"/>
      <c r="E829">
        <f t="shared" si="12"/>
        <v>826</v>
      </c>
      <c r="F829" t="e">
        <f ca="1">VLOOKUP($E829,Dold_sammanfattning!$A:$K,COLUMN(Dold_sammanfattning!$K:$K),0)</f>
        <v>#N/A</v>
      </c>
    </row>
    <row r="830" spans="1:6" x14ac:dyDescent="0.35">
      <c r="A830" s="106" t="str">
        <f ca="1">IF(IFERROR(VLOOKUP($E830,Dold_sammanfattning!$A:$J,COLUMN(Dold_sammanfattning!$B:$B),0),"")="","",VLOOKUP($E830,Dold_sammanfattning!$A:$J,COLUMN(Dold_sammanfattning!$B:$B),0))</f>
        <v/>
      </c>
      <c r="B830" s="106" t="str">
        <f ca="1">IF(IFERROR(VLOOKUP($E830,Dold_sammanfattning!$A:$J,COLUMN(Dold_sammanfattning!$C:$C),0),"")="","",VLOOKUP($E830,Dold_sammanfattning!$A:$J,COLUMN(Dold_sammanfattning!$C:$C),0))</f>
        <v/>
      </c>
      <c r="C830" s="106"/>
      <c r="D830" s="106"/>
      <c r="E830">
        <f t="shared" si="12"/>
        <v>827</v>
      </c>
      <c r="F830" t="e">
        <f ca="1">VLOOKUP($E830,Dold_sammanfattning!$A:$K,COLUMN(Dold_sammanfattning!$K:$K),0)</f>
        <v>#N/A</v>
      </c>
    </row>
    <row r="831" spans="1:6" x14ac:dyDescent="0.35">
      <c r="A831" s="106" t="str">
        <f ca="1">IF(IFERROR(VLOOKUP($E831,Dold_sammanfattning!$A:$J,COLUMN(Dold_sammanfattning!$B:$B),0),"")="","",VLOOKUP($E831,Dold_sammanfattning!$A:$J,COLUMN(Dold_sammanfattning!$B:$B),0))</f>
        <v/>
      </c>
      <c r="B831" s="106" t="str">
        <f ca="1">IF(IFERROR(VLOOKUP($E831,Dold_sammanfattning!$A:$J,COLUMN(Dold_sammanfattning!$C:$C),0),"")="","",VLOOKUP($E831,Dold_sammanfattning!$A:$J,COLUMN(Dold_sammanfattning!$C:$C),0))</f>
        <v/>
      </c>
      <c r="C831" s="106"/>
      <c r="D831" s="106"/>
      <c r="E831">
        <f t="shared" si="12"/>
        <v>828</v>
      </c>
      <c r="F831" t="e">
        <f ca="1">VLOOKUP($E831,Dold_sammanfattning!$A:$K,COLUMN(Dold_sammanfattning!$K:$K),0)</f>
        <v>#N/A</v>
      </c>
    </row>
    <row r="832" spans="1:6" x14ac:dyDescent="0.35">
      <c r="A832" s="106" t="str">
        <f ca="1">IF(IFERROR(VLOOKUP($E832,Dold_sammanfattning!$A:$J,COLUMN(Dold_sammanfattning!$B:$B),0),"")="","",VLOOKUP($E832,Dold_sammanfattning!$A:$J,COLUMN(Dold_sammanfattning!$B:$B),0))</f>
        <v/>
      </c>
      <c r="B832" s="106" t="str">
        <f ca="1">IF(IFERROR(VLOOKUP($E832,Dold_sammanfattning!$A:$J,COLUMN(Dold_sammanfattning!$C:$C),0),"")="","",VLOOKUP($E832,Dold_sammanfattning!$A:$J,COLUMN(Dold_sammanfattning!$C:$C),0))</f>
        <v/>
      </c>
      <c r="C832" s="106"/>
      <c r="D832" s="106"/>
      <c r="E832">
        <f t="shared" si="12"/>
        <v>829</v>
      </c>
      <c r="F832" t="e">
        <f ca="1">VLOOKUP($E832,Dold_sammanfattning!$A:$K,COLUMN(Dold_sammanfattning!$K:$K),0)</f>
        <v>#N/A</v>
      </c>
    </row>
    <row r="833" spans="1:6" x14ac:dyDescent="0.35">
      <c r="A833" s="106" t="str">
        <f ca="1">IF(IFERROR(VLOOKUP($E833,Dold_sammanfattning!$A:$J,COLUMN(Dold_sammanfattning!$B:$B),0),"")="","",VLOOKUP($E833,Dold_sammanfattning!$A:$J,COLUMN(Dold_sammanfattning!$B:$B),0))</f>
        <v/>
      </c>
      <c r="B833" s="106" t="str">
        <f ca="1">IF(IFERROR(VLOOKUP($E833,Dold_sammanfattning!$A:$J,COLUMN(Dold_sammanfattning!$C:$C),0),"")="","",VLOOKUP($E833,Dold_sammanfattning!$A:$J,COLUMN(Dold_sammanfattning!$C:$C),0))</f>
        <v/>
      </c>
      <c r="C833" s="106"/>
      <c r="D833" s="106"/>
      <c r="E833">
        <f t="shared" si="12"/>
        <v>830</v>
      </c>
      <c r="F833" t="e">
        <f ca="1">VLOOKUP($E833,Dold_sammanfattning!$A:$K,COLUMN(Dold_sammanfattning!$K:$K),0)</f>
        <v>#N/A</v>
      </c>
    </row>
    <row r="834" spans="1:6" x14ac:dyDescent="0.35">
      <c r="A834" s="106" t="str">
        <f ca="1">IF(IFERROR(VLOOKUP($E834,Dold_sammanfattning!$A:$J,COLUMN(Dold_sammanfattning!$B:$B),0),"")="","",VLOOKUP($E834,Dold_sammanfattning!$A:$J,COLUMN(Dold_sammanfattning!$B:$B),0))</f>
        <v/>
      </c>
      <c r="B834" s="106" t="str">
        <f ca="1">IF(IFERROR(VLOOKUP($E834,Dold_sammanfattning!$A:$J,COLUMN(Dold_sammanfattning!$C:$C),0),"")="","",VLOOKUP($E834,Dold_sammanfattning!$A:$J,COLUMN(Dold_sammanfattning!$C:$C),0))</f>
        <v/>
      </c>
      <c r="C834" s="106"/>
      <c r="D834" s="106"/>
      <c r="E834">
        <f t="shared" si="12"/>
        <v>831</v>
      </c>
      <c r="F834" t="e">
        <f ca="1">VLOOKUP($E834,Dold_sammanfattning!$A:$K,COLUMN(Dold_sammanfattning!$K:$K),0)</f>
        <v>#N/A</v>
      </c>
    </row>
    <row r="835" spans="1:6" x14ac:dyDescent="0.35">
      <c r="A835" s="106" t="str">
        <f ca="1">IF(IFERROR(VLOOKUP($E835,Dold_sammanfattning!$A:$J,COLUMN(Dold_sammanfattning!$B:$B),0),"")="","",VLOOKUP($E835,Dold_sammanfattning!$A:$J,COLUMN(Dold_sammanfattning!$B:$B),0))</f>
        <v/>
      </c>
      <c r="B835" s="106" t="str">
        <f ca="1">IF(IFERROR(VLOOKUP($E835,Dold_sammanfattning!$A:$J,COLUMN(Dold_sammanfattning!$C:$C),0),"")="","",VLOOKUP($E835,Dold_sammanfattning!$A:$J,COLUMN(Dold_sammanfattning!$C:$C),0))</f>
        <v/>
      </c>
      <c r="C835" s="106"/>
      <c r="D835" s="106"/>
      <c r="E835">
        <f t="shared" si="12"/>
        <v>832</v>
      </c>
      <c r="F835" t="e">
        <f ca="1">VLOOKUP($E835,Dold_sammanfattning!$A:$K,COLUMN(Dold_sammanfattning!$K:$K),0)</f>
        <v>#N/A</v>
      </c>
    </row>
    <row r="836" spans="1:6" x14ac:dyDescent="0.35">
      <c r="A836" s="106" t="str">
        <f ca="1">IF(IFERROR(VLOOKUP($E836,Dold_sammanfattning!$A:$J,COLUMN(Dold_sammanfattning!$B:$B),0),"")="","",VLOOKUP($E836,Dold_sammanfattning!$A:$J,COLUMN(Dold_sammanfattning!$B:$B),0))</f>
        <v/>
      </c>
      <c r="B836" s="106" t="str">
        <f ca="1">IF(IFERROR(VLOOKUP($E836,Dold_sammanfattning!$A:$J,COLUMN(Dold_sammanfattning!$C:$C),0),"")="","",VLOOKUP($E836,Dold_sammanfattning!$A:$J,COLUMN(Dold_sammanfattning!$C:$C),0))</f>
        <v/>
      </c>
      <c r="C836" s="106"/>
      <c r="D836" s="106"/>
      <c r="E836">
        <f t="shared" si="12"/>
        <v>833</v>
      </c>
      <c r="F836" t="e">
        <f ca="1">VLOOKUP($E836,Dold_sammanfattning!$A:$K,COLUMN(Dold_sammanfattning!$K:$K),0)</f>
        <v>#N/A</v>
      </c>
    </row>
    <row r="837" spans="1:6" x14ac:dyDescent="0.35">
      <c r="A837" s="106" t="str">
        <f ca="1">IF(IFERROR(VLOOKUP($E837,Dold_sammanfattning!$A:$J,COLUMN(Dold_sammanfattning!$B:$B),0),"")="","",VLOOKUP($E837,Dold_sammanfattning!$A:$J,COLUMN(Dold_sammanfattning!$B:$B),0))</f>
        <v/>
      </c>
      <c r="B837" s="106" t="str">
        <f ca="1">IF(IFERROR(VLOOKUP($E837,Dold_sammanfattning!$A:$J,COLUMN(Dold_sammanfattning!$C:$C),0),"")="","",VLOOKUP($E837,Dold_sammanfattning!$A:$J,COLUMN(Dold_sammanfattning!$C:$C),0))</f>
        <v/>
      </c>
      <c r="C837" s="106"/>
      <c r="D837" s="106"/>
      <c r="E837">
        <f t="shared" si="12"/>
        <v>834</v>
      </c>
      <c r="F837" t="e">
        <f ca="1">VLOOKUP($E837,Dold_sammanfattning!$A:$K,COLUMN(Dold_sammanfattning!$K:$K),0)</f>
        <v>#N/A</v>
      </c>
    </row>
    <row r="838" spans="1:6" x14ac:dyDescent="0.35">
      <c r="A838" s="106" t="str">
        <f ca="1">IF(IFERROR(VLOOKUP($E838,Dold_sammanfattning!$A:$J,COLUMN(Dold_sammanfattning!$B:$B),0),"")="","",VLOOKUP($E838,Dold_sammanfattning!$A:$J,COLUMN(Dold_sammanfattning!$B:$B),0))</f>
        <v/>
      </c>
      <c r="B838" s="106" t="str">
        <f ca="1">IF(IFERROR(VLOOKUP($E838,Dold_sammanfattning!$A:$J,COLUMN(Dold_sammanfattning!$C:$C),0),"")="","",VLOOKUP($E838,Dold_sammanfattning!$A:$J,COLUMN(Dold_sammanfattning!$C:$C),0))</f>
        <v/>
      </c>
      <c r="C838" s="106"/>
      <c r="D838" s="106"/>
      <c r="E838">
        <f t="shared" ref="E838:E901" si="13">E837+1</f>
        <v>835</v>
      </c>
      <c r="F838" t="e">
        <f ca="1">VLOOKUP($E838,Dold_sammanfattning!$A:$K,COLUMN(Dold_sammanfattning!$K:$K),0)</f>
        <v>#N/A</v>
      </c>
    </row>
    <row r="839" spans="1:6" x14ac:dyDescent="0.35">
      <c r="A839" s="106" t="str">
        <f ca="1">IF(IFERROR(VLOOKUP($E839,Dold_sammanfattning!$A:$J,COLUMN(Dold_sammanfattning!$B:$B),0),"")="","",VLOOKUP($E839,Dold_sammanfattning!$A:$J,COLUMN(Dold_sammanfattning!$B:$B),0))</f>
        <v/>
      </c>
      <c r="B839" s="106" t="str">
        <f ca="1">IF(IFERROR(VLOOKUP($E839,Dold_sammanfattning!$A:$J,COLUMN(Dold_sammanfattning!$C:$C),0),"")="","",VLOOKUP($E839,Dold_sammanfattning!$A:$J,COLUMN(Dold_sammanfattning!$C:$C),0))</f>
        <v/>
      </c>
      <c r="C839" s="106"/>
      <c r="D839" s="106"/>
      <c r="E839">
        <f t="shared" si="13"/>
        <v>836</v>
      </c>
      <c r="F839" t="e">
        <f ca="1">VLOOKUP($E839,Dold_sammanfattning!$A:$K,COLUMN(Dold_sammanfattning!$K:$K),0)</f>
        <v>#N/A</v>
      </c>
    </row>
    <row r="840" spans="1:6" x14ac:dyDescent="0.35">
      <c r="A840" s="106" t="str">
        <f ca="1">IF(IFERROR(VLOOKUP($E840,Dold_sammanfattning!$A:$J,COLUMN(Dold_sammanfattning!$B:$B),0),"")="","",VLOOKUP($E840,Dold_sammanfattning!$A:$J,COLUMN(Dold_sammanfattning!$B:$B),0))</f>
        <v/>
      </c>
      <c r="B840" s="106" t="str">
        <f ca="1">IF(IFERROR(VLOOKUP($E840,Dold_sammanfattning!$A:$J,COLUMN(Dold_sammanfattning!$C:$C),0),"")="","",VLOOKUP($E840,Dold_sammanfattning!$A:$J,COLUMN(Dold_sammanfattning!$C:$C),0))</f>
        <v/>
      </c>
      <c r="C840" s="106"/>
      <c r="D840" s="106"/>
      <c r="E840">
        <f t="shared" si="13"/>
        <v>837</v>
      </c>
      <c r="F840" t="e">
        <f ca="1">VLOOKUP($E840,Dold_sammanfattning!$A:$K,COLUMN(Dold_sammanfattning!$K:$K),0)</f>
        <v>#N/A</v>
      </c>
    </row>
    <row r="841" spans="1:6" x14ac:dyDescent="0.35">
      <c r="A841" s="106" t="str">
        <f ca="1">IF(IFERROR(VLOOKUP($E841,Dold_sammanfattning!$A:$J,COLUMN(Dold_sammanfattning!$B:$B),0),"")="","",VLOOKUP($E841,Dold_sammanfattning!$A:$J,COLUMN(Dold_sammanfattning!$B:$B),0))</f>
        <v/>
      </c>
      <c r="B841" s="106" t="str">
        <f ca="1">IF(IFERROR(VLOOKUP($E841,Dold_sammanfattning!$A:$J,COLUMN(Dold_sammanfattning!$C:$C),0),"")="","",VLOOKUP($E841,Dold_sammanfattning!$A:$J,COLUMN(Dold_sammanfattning!$C:$C),0))</f>
        <v/>
      </c>
      <c r="C841" s="106"/>
      <c r="D841" s="106"/>
      <c r="E841">
        <f t="shared" si="13"/>
        <v>838</v>
      </c>
      <c r="F841" t="e">
        <f ca="1">VLOOKUP($E841,Dold_sammanfattning!$A:$K,COLUMN(Dold_sammanfattning!$K:$K),0)</f>
        <v>#N/A</v>
      </c>
    </row>
    <row r="842" spans="1:6" x14ac:dyDescent="0.35">
      <c r="A842" s="106" t="str">
        <f ca="1">IF(IFERROR(VLOOKUP($E842,Dold_sammanfattning!$A:$J,COLUMN(Dold_sammanfattning!$B:$B),0),"")="","",VLOOKUP($E842,Dold_sammanfattning!$A:$J,COLUMN(Dold_sammanfattning!$B:$B),0))</f>
        <v/>
      </c>
      <c r="B842" s="106" t="str">
        <f ca="1">IF(IFERROR(VLOOKUP($E842,Dold_sammanfattning!$A:$J,COLUMN(Dold_sammanfattning!$C:$C),0),"")="","",VLOOKUP($E842,Dold_sammanfattning!$A:$J,COLUMN(Dold_sammanfattning!$C:$C),0))</f>
        <v/>
      </c>
      <c r="C842" s="106"/>
      <c r="D842" s="106"/>
      <c r="E842">
        <f t="shared" si="13"/>
        <v>839</v>
      </c>
      <c r="F842" t="e">
        <f ca="1">VLOOKUP($E842,Dold_sammanfattning!$A:$K,COLUMN(Dold_sammanfattning!$K:$K),0)</f>
        <v>#N/A</v>
      </c>
    </row>
    <row r="843" spans="1:6" x14ac:dyDescent="0.35">
      <c r="A843" s="106" t="str">
        <f ca="1">IF(IFERROR(VLOOKUP($E843,Dold_sammanfattning!$A:$J,COLUMN(Dold_sammanfattning!$B:$B),0),"")="","",VLOOKUP($E843,Dold_sammanfattning!$A:$J,COLUMN(Dold_sammanfattning!$B:$B),0))</f>
        <v/>
      </c>
      <c r="B843" s="106" t="str">
        <f ca="1">IF(IFERROR(VLOOKUP($E843,Dold_sammanfattning!$A:$J,COLUMN(Dold_sammanfattning!$C:$C),0),"")="","",VLOOKUP($E843,Dold_sammanfattning!$A:$J,COLUMN(Dold_sammanfattning!$C:$C),0))</f>
        <v/>
      </c>
      <c r="C843" s="106"/>
      <c r="D843" s="106"/>
      <c r="E843">
        <f t="shared" si="13"/>
        <v>840</v>
      </c>
      <c r="F843" t="e">
        <f ca="1">VLOOKUP($E843,Dold_sammanfattning!$A:$K,COLUMN(Dold_sammanfattning!$K:$K),0)</f>
        <v>#N/A</v>
      </c>
    </row>
    <row r="844" spans="1:6" x14ac:dyDescent="0.35">
      <c r="A844" s="106" t="str">
        <f ca="1">IF(IFERROR(VLOOKUP($E844,Dold_sammanfattning!$A:$J,COLUMN(Dold_sammanfattning!$B:$B),0),"")="","",VLOOKUP($E844,Dold_sammanfattning!$A:$J,COLUMN(Dold_sammanfattning!$B:$B),0))</f>
        <v/>
      </c>
      <c r="B844" s="106" t="str">
        <f ca="1">IF(IFERROR(VLOOKUP($E844,Dold_sammanfattning!$A:$J,COLUMN(Dold_sammanfattning!$C:$C),0),"")="","",VLOOKUP($E844,Dold_sammanfattning!$A:$J,COLUMN(Dold_sammanfattning!$C:$C),0))</f>
        <v/>
      </c>
      <c r="C844" s="106"/>
      <c r="D844" s="106"/>
      <c r="E844">
        <f t="shared" si="13"/>
        <v>841</v>
      </c>
      <c r="F844" t="e">
        <f ca="1">VLOOKUP($E844,Dold_sammanfattning!$A:$K,COLUMN(Dold_sammanfattning!$K:$K),0)</f>
        <v>#N/A</v>
      </c>
    </row>
    <row r="845" spans="1:6" x14ac:dyDescent="0.35">
      <c r="A845" s="106" t="str">
        <f ca="1">IF(IFERROR(VLOOKUP($E845,Dold_sammanfattning!$A:$J,COLUMN(Dold_sammanfattning!$B:$B),0),"")="","",VLOOKUP($E845,Dold_sammanfattning!$A:$J,COLUMN(Dold_sammanfattning!$B:$B),0))</f>
        <v/>
      </c>
      <c r="B845" s="106" t="str">
        <f ca="1">IF(IFERROR(VLOOKUP($E845,Dold_sammanfattning!$A:$J,COLUMN(Dold_sammanfattning!$C:$C),0),"")="","",VLOOKUP($E845,Dold_sammanfattning!$A:$J,COLUMN(Dold_sammanfattning!$C:$C),0))</f>
        <v/>
      </c>
      <c r="C845" s="106"/>
      <c r="D845" s="106"/>
      <c r="E845">
        <f t="shared" si="13"/>
        <v>842</v>
      </c>
      <c r="F845" t="e">
        <f ca="1">VLOOKUP($E845,Dold_sammanfattning!$A:$K,COLUMN(Dold_sammanfattning!$K:$K),0)</f>
        <v>#N/A</v>
      </c>
    </row>
    <row r="846" spans="1:6" x14ac:dyDescent="0.35">
      <c r="A846" s="106" t="str">
        <f ca="1">IF(IFERROR(VLOOKUP($E846,Dold_sammanfattning!$A:$J,COLUMN(Dold_sammanfattning!$B:$B),0),"")="","",VLOOKUP($E846,Dold_sammanfattning!$A:$J,COLUMN(Dold_sammanfattning!$B:$B),0))</f>
        <v/>
      </c>
      <c r="B846" s="106" t="str">
        <f ca="1">IF(IFERROR(VLOOKUP($E846,Dold_sammanfattning!$A:$J,COLUMN(Dold_sammanfattning!$C:$C),0),"")="","",VLOOKUP($E846,Dold_sammanfattning!$A:$J,COLUMN(Dold_sammanfattning!$C:$C),0))</f>
        <v/>
      </c>
      <c r="C846" s="106"/>
      <c r="D846" s="106"/>
      <c r="E846">
        <f t="shared" si="13"/>
        <v>843</v>
      </c>
      <c r="F846" t="e">
        <f ca="1">VLOOKUP($E846,Dold_sammanfattning!$A:$K,COLUMN(Dold_sammanfattning!$K:$K),0)</f>
        <v>#N/A</v>
      </c>
    </row>
    <row r="847" spans="1:6" x14ac:dyDescent="0.35">
      <c r="A847" s="106" t="str">
        <f ca="1">IF(IFERROR(VLOOKUP($E847,Dold_sammanfattning!$A:$J,COLUMN(Dold_sammanfattning!$B:$B),0),"")="","",VLOOKUP($E847,Dold_sammanfattning!$A:$J,COLUMN(Dold_sammanfattning!$B:$B),0))</f>
        <v/>
      </c>
      <c r="B847" s="106" t="str">
        <f ca="1">IF(IFERROR(VLOOKUP($E847,Dold_sammanfattning!$A:$J,COLUMN(Dold_sammanfattning!$C:$C),0),"")="","",VLOOKUP($E847,Dold_sammanfattning!$A:$J,COLUMN(Dold_sammanfattning!$C:$C),0))</f>
        <v/>
      </c>
      <c r="C847" s="106"/>
      <c r="D847" s="106"/>
      <c r="E847">
        <f t="shared" si="13"/>
        <v>844</v>
      </c>
      <c r="F847" t="e">
        <f ca="1">VLOOKUP($E847,Dold_sammanfattning!$A:$K,COLUMN(Dold_sammanfattning!$K:$K),0)</f>
        <v>#N/A</v>
      </c>
    </row>
    <row r="848" spans="1:6" x14ac:dyDescent="0.35">
      <c r="A848" s="106" t="str">
        <f ca="1">IF(IFERROR(VLOOKUP($E848,Dold_sammanfattning!$A:$J,COLUMN(Dold_sammanfattning!$B:$B),0),"")="","",VLOOKUP($E848,Dold_sammanfattning!$A:$J,COLUMN(Dold_sammanfattning!$B:$B),0))</f>
        <v/>
      </c>
      <c r="B848" s="106" t="str">
        <f ca="1">IF(IFERROR(VLOOKUP($E848,Dold_sammanfattning!$A:$J,COLUMN(Dold_sammanfattning!$C:$C),0),"")="","",VLOOKUP($E848,Dold_sammanfattning!$A:$J,COLUMN(Dold_sammanfattning!$C:$C),0))</f>
        <v/>
      </c>
      <c r="C848" s="106"/>
      <c r="D848" s="106"/>
      <c r="E848">
        <f t="shared" si="13"/>
        <v>845</v>
      </c>
      <c r="F848" t="e">
        <f ca="1">VLOOKUP($E848,Dold_sammanfattning!$A:$K,COLUMN(Dold_sammanfattning!$K:$K),0)</f>
        <v>#N/A</v>
      </c>
    </row>
    <row r="849" spans="1:6" x14ac:dyDescent="0.35">
      <c r="A849" s="106" t="str">
        <f ca="1">IF(IFERROR(VLOOKUP($E849,Dold_sammanfattning!$A:$J,COLUMN(Dold_sammanfattning!$B:$B),0),"")="","",VLOOKUP($E849,Dold_sammanfattning!$A:$J,COLUMN(Dold_sammanfattning!$B:$B),0))</f>
        <v/>
      </c>
      <c r="B849" s="106" t="str">
        <f ca="1">IF(IFERROR(VLOOKUP($E849,Dold_sammanfattning!$A:$J,COLUMN(Dold_sammanfattning!$C:$C),0),"")="","",VLOOKUP($E849,Dold_sammanfattning!$A:$J,COLUMN(Dold_sammanfattning!$C:$C),0))</f>
        <v/>
      </c>
      <c r="C849" s="106"/>
      <c r="D849" s="106"/>
      <c r="E849">
        <f t="shared" si="13"/>
        <v>846</v>
      </c>
      <c r="F849" t="e">
        <f ca="1">VLOOKUP($E849,Dold_sammanfattning!$A:$K,COLUMN(Dold_sammanfattning!$K:$K),0)</f>
        <v>#N/A</v>
      </c>
    </row>
    <row r="850" spans="1:6" x14ac:dyDescent="0.35">
      <c r="A850" s="106" t="str">
        <f ca="1">IF(IFERROR(VLOOKUP($E850,Dold_sammanfattning!$A:$J,COLUMN(Dold_sammanfattning!$B:$B),0),"")="","",VLOOKUP($E850,Dold_sammanfattning!$A:$J,COLUMN(Dold_sammanfattning!$B:$B),0))</f>
        <v/>
      </c>
      <c r="B850" s="106" t="str">
        <f ca="1">IF(IFERROR(VLOOKUP($E850,Dold_sammanfattning!$A:$J,COLUMN(Dold_sammanfattning!$C:$C),0),"")="","",VLOOKUP($E850,Dold_sammanfattning!$A:$J,COLUMN(Dold_sammanfattning!$C:$C),0))</f>
        <v/>
      </c>
      <c r="C850" s="106"/>
      <c r="D850" s="106"/>
      <c r="E850">
        <f t="shared" si="13"/>
        <v>847</v>
      </c>
      <c r="F850" t="e">
        <f ca="1">VLOOKUP($E850,Dold_sammanfattning!$A:$K,COLUMN(Dold_sammanfattning!$K:$K),0)</f>
        <v>#N/A</v>
      </c>
    </row>
    <row r="851" spans="1:6" x14ac:dyDescent="0.35">
      <c r="A851" s="106" t="str">
        <f ca="1">IF(IFERROR(VLOOKUP($E851,Dold_sammanfattning!$A:$J,COLUMN(Dold_sammanfattning!$B:$B),0),"")="","",VLOOKUP($E851,Dold_sammanfattning!$A:$J,COLUMN(Dold_sammanfattning!$B:$B),0))</f>
        <v/>
      </c>
      <c r="B851" s="106" t="str">
        <f ca="1">IF(IFERROR(VLOOKUP($E851,Dold_sammanfattning!$A:$J,COLUMN(Dold_sammanfattning!$C:$C),0),"")="","",VLOOKUP($E851,Dold_sammanfattning!$A:$J,COLUMN(Dold_sammanfattning!$C:$C),0))</f>
        <v/>
      </c>
      <c r="C851" s="106"/>
      <c r="D851" s="106"/>
      <c r="E851">
        <f t="shared" si="13"/>
        <v>848</v>
      </c>
      <c r="F851" t="e">
        <f ca="1">VLOOKUP($E851,Dold_sammanfattning!$A:$K,COLUMN(Dold_sammanfattning!$K:$K),0)</f>
        <v>#N/A</v>
      </c>
    </row>
    <row r="852" spans="1:6" x14ac:dyDescent="0.35">
      <c r="A852" s="106" t="str">
        <f ca="1">IF(IFERROR(VLOOKUP($E852,Dold_sammanfattning!$A:$J,COLUMN(Dold_sammanfattning!$B:$B),0),"")="","",VLOOKUP($E852,Dold_sammanfattning!$A:$J,COLUMN(Dold_sammanfattning!$B:$B),0))</f>
        <v/>
      </c>
      <c r="B852" s="106" t="str">
        <f ca="1">IF(IFERROR(VLOOKUP($E852,Dold_sammanfattning!$A:$J,COLUMN(Dold_sammanfattning!$C:$C),0),"")="","",VLOOKUP($E852,Dold_sammanfattning!$A:$J,COLUMN(Dold_sammanfattning!$C:$C),0))</f>
        <v/>
      </c>
      <c r="C852" s="106"/>
      <c r="D852" s="106"/>
      <c r="E852">
        <f t="shared" si="13"/>
        <v>849</v>
      </c>
      <c r="F852" t="e">
        <f ca="1">VLOOKUP($E852,Dold_sammanfattning!$A:$K,COLUMN(Dold_sammanfattning!$K:$K),0)</f>
        <v>#N/A</v>
      </c>
    </row>
    <row r="853" spans="1:6" x14ac:dyDescent="0.35">
      <c r="A853" s="106" t="str">
        <f ca="1">IF(IFERROR(VLOOKUP($E853,Dold_sammanfattning!$A:$J,COLUMN(Dold_sammanfattning!$B:$B),0),"")="","",VLOOKUP($E853,Dold_sammanfattning!$A:$J,COLUMN(Dold_sammanfattning!$B:$B),0))</f>
        <v/>
      </c>
      <c r="B853" s="106" t="str">
        <f ca="1">IF(IFERROR(VLOOKUP($E853,Dold_sammanfattning!$A:$J,COLUMN(Dold_sammanfattning!$C:$C),0),"")="","",VLOOKUP($E853,Dold_sammanfattning!$A:$J,COLUMN(Dold_sammanfattning!$C:$C),0))</f>
        <v/>
      </c>
      <c r="C853" s="106"/>
      <c r="D853" s="106"/>
      <c r="E853">
        <f t="shared" si="13"/>
        <v>850</v>
      </c>
      <c r="F853" t="e">
        <f ca="1">VLOOKUP($E853,Dold_sammanfattning!$A:$K,COLUMN(Dold_sammanfattning!$K:$K),0)</f>
        <v>#N/A</v>
      </c>
    </row>
    <row r="854" spans="1:6" x14ac:dyDescent="0.35">
      <c r="A854" s="106" t="str">
        <f ca="1">IF(IFERROR(VLOOKUP($E854,Dold_sammanfattning!$A:$J,COLUMN(Dold_sammanfattning!$B:$B),0),"")="","",VLOOKUP($E854,Dold_sammanfattning!$A:$J,COLUMN(Dold_sammanfattning!$B:$B),0))</f>
        <v/>
      </c>
      <c r="B854" s="106" t="str">
        <f ca="1">IF(IFERROR(VLOOKUP($E854,Dold_sammanfattning!$A:$J,COLUMN(Dold_sammanfattning!$C:$C),0),"")="","",VLOOKUP($E854,Dold_sammanfattning!$A:$J,COLUMN(Dold_sammanfattning!$C:$C),0))</f>
        <v/>
      </c>
      <c r="C854" s="106"/>
      <c r="D854" s="106"/>
      <c r="E854">
        <f t="shared" si="13"/>
        <v>851</v>
      </c>
      <c r="F854" t="e">
        <f ca="1">VLOOKUP($E854,Dold_sammanfattning!$A:$K,COLUMN(Dold_sammanfattning!$K:$K),0)</f>
        <v>#N/A</v>
      </c>
    </row>
    <row r="855" spans="1:6" x14ac:dyDescent="0.35">
      <c r="A855" s="106" t="str">
        <f ca="1">IF(IFERROR(VLOOKUP($E855,Dold_sammanfattning!$A:$J,COLUMN(Dold_sammanfattning!$B:$B),0),"")="","",VLOOKUP($E855,Dold_sammanfattning!$A:$J,COLUMN(Dold_sammanfattning!$B:$B),0))</f>
        <v/>
      </c>
      <c r="B855" s="106" t="str">
        <f ca="1">IF(IFERROR(VLOOKUP($E855,Dold_sammanfattning!$A:$J,COLUMN(Dold_sammanfattning!$C:$C),0),"")="","",VLOOKUP($E855,Dold_sammanfattning!$A:$J,COLUMN(Dold_sammanfattning!$C:$C),0))</f>
        <v/>
      </c>
      <c r="C855" s="106"/>
      <c r="D855" s="106"/>
      <c r="E855">
        <f t="shared" si="13"/>
        <v>852</v>
      </c>
      <c r="F855" t="e">
        <f ca="1">VLOOKUP($E855,Dold_sammanfattning!$A:$K,COLUMN(Dold_sammanfattning!$K:$K),0)</f>
        <v>#N/A</v>
      </c>
    </row>
    <row r="856" spans="1:6" x14ac:dyDescent="0.35">
      <c r="A856" s="106" t="str">
        <f ca="1">IF(IFERROR(VLOOKUP($E856,Dold_sammanfattning!$A:$J,COLUMN(Dold_sammanfattning!$B:$B),0),"")="","",VLOOKUP($E856,Dold_sammanfattning!$A:$J,COLUMN(Dold_sammanfattning!$B:$B),0))</f>
        <v/>
      </c>
      <c r="B856" s="106" t="str">
        <f ca="1">IF(IFERROR(VLOOKUP($E856,Dold_sammanfattning!$A:$J,COLUMN(Dold_sammanfattning!$C:$C),0),"")="","",VLOOKUP($E856,Dold_sammanfattning!$A:$J,COLUMN(Dold_sammanfattning!$C:$C),0))</f>
        <v/>
      </c>
      <c r="C856" s="106"/>
      <c r="D856" s="106"/>
      <c r="E856">
        <f t="shared" si="13"/>
        <v>853</v>
      </c>
      <c r="F856" t="e">
        <f ca="1">VLOOKUP($E856,Dold_sammanfattning!$A:$K,COLUMN(Dold_sammanfattning!$K:$K),0)</f>
        <v>#N/A</v>
      </c>
    </row>
    <row r="857" spans="1:6" x14ac:dyDescent="0.35">
      <c r="A857" s="106" t="str">
        <f ca="1">IF(IFERROR(VLOOKUP($E857,Dold_sammanfattning!$A:$J,COLUMN(Dold_sammanfattning!$B:$B),0),"")="","",VLOOKUP($E857,Dold_sammanfattning!$A:$J,COLUMN(Dold_sammanfattning!$B:$B),0))</f>
        <v/>
      </c>
      <c r="B857" s="106" t="str">
        <f ca="1">IF(IFERROR(VLOOKUP($E857,Dold_sammanfattning!$A:$J,COLUMN(Dold_sammanfattning!$C:$C),0),"")="","",VLOOKUP($E857,Dold_sammanfattning!$A:$J,COLUMN(Dold_sammanfattning!$C:$C),0))</f>
        <v/>
      </c>
      <c r="C857" s="106"/>
      <c r="D857" s="106"/>
      <c r="E857">
        <f t="shared" si="13"/>
        <v>854</v>
      </c>
      <c r="F857" t="e">
        <f ca="1">VLOOKUP($E857,Dold_sammanfattning!$A:$K,COLUMN(Dold_sammanfattning!$K:$K),0)</f>
        <v>#N/A</v>
      </c>
    </row>
    <row r="858" spans="1:6" x14ac:dyDescent="0.35">
      <c r="A858" s="106" t="str">
        <f ca="1">IF(IFERROR(VLOOKUP($E858,Dold_sammanfattning!$A:$J,COLUMN(Dold_sammanfattning!$B:$B),0),"")="","",VLOOKUP($E858,Dold_sammanfattning!$A:$J,COLUMN(Dold_sammanfattning!$B:$B),0))</f>
        <v/>
      </c>
      <c r="B858" s="106" t="str">
        <f ca="1">IF(IFERROR(VLOOKUP($E858,Dold_sammanfattning!$A:$J,COLUMN(Dold_sammanfattning!$C:$C),0),"")="","",VLOOKUP($E858,Dold_sammanfattning!$A:$J,COLUMN(Dold_sammanfattning!$C:$C),0))</f>
        <v/>
      </c>
      <c r="C858" s="106"/>
      <c r="D858" s="106"/>
      <c r="E858">
        <f t="shared" si="13"/>
        <v>855</v>
      </c>
      <c r="F858" t="e">
        <f ca="1">VLOOKUP($E858,Dold_sammanfattning!$A:$K,COLUMN(Dold_sammanfattning!$K:$K),0)</f>
        <v>#N/A</v>
      </c>
    </row>
    <row r="859" spans="1:6" x14ac:dyDescent="0.35">
      <c r="A859" s="106" t="str">
        <f ca="1">IF(IFERROR(VLOOKUP($E859,Dold_sammanfattning!$A:$J,COLUMN(Dold_sammanfattning!$B:$B),0),"")="","",VLOOKUP($E859,Dold_sammanfattning!$A:$J,COLUMN(Dold_sammanfattning!$B:$B),0))</f>
        <v/>
      </c>
      <c r="B859" s="106" t="str">
        <f ca="1">IF(IFERROR(VLOOKUP($E859,Dold_sammanfattning!$A:$J,COLUMN(Dold_sammanfattning!$C:$C),0),"")="","",VLOOKUP($E859,Dold_sammanfattning!$A:$J,COLUMN(Dold_sammanfattning!$C:$C),0))</f>
        <v/>
      </c>
      <c r="C859" s="106"/>
      <c r="D859" s="106"/>
      <c r="E859">
        <f t="shared" si="13"/>
        <v>856</v>
      </c>
      <c r="F859" t="e">
        <f ca="1">VLOOKUP($E859,Dold_sammanfattning!$A:$K,COLUMN(Dold_sammanfattning!$K:$K),0)</f>
        <v>#N/A</v>
      </c>
    </row>
    <row r="860" spans="1:6" x14ac:dyDescent="0.35">
      <c r="A860" s="106" t="str">
        <f ca="1">IF(IFERROR(VLOOKUP($E860,Dold_sammanfattning!$A:$J,COLUMN(Dold_sammanfattning!$B:$B),0),"")="","",VLOOKUP($E860,Dold_sammanfattning!$A:$J,COLUMN(Dold_sammanfattning!$B:$B),0))</f>
        <v/>
      </c>
      <c r="B860" s="106" t="str">
        <f ca="1">IF(IFERROR(VLOOKUP($E860,Dold_sammanfattning!$A:$J,COLUMN(Dold_sammanfattning!$C:$C),0),"")="","",VLOOKUP($E860,Dold_sammanfattning!$A:$J,COLUMN(Dold_sammanfattning!$C:$C),0))</f>
        <v/>
      </c>
      <c r="C860" s="106"/>
      <c r="D860" s="106"/>
      <c r="E860">
        <f t="shared" si="13"/>
        <v>857</v>
      </c>
      <c r="F860" t="e">
        <f ca="1">VLOOKUP($E860,Dold_sammanfattning!$A:$K,COLUMN(Dold_sammanfattning!$K:$K),0)</f>
        <v>#N/A</v>
      </c>
    </row>
    <row r="861" spans="1:6" x14ac:dyDescent="0.35">
      <c r="A861" s="106" t="str">
        <f ca="1">IF(IFERROR(VLOOKUP($E861,Dold_sammanfattning!$A:$J,COLUMN(Dold_sammanfattning!$B:$B),0),"")="","",VLOOKUP($E861,Dold_sammanfattning!$A:$J,COLUMN(Dold_sammanfattning!$B:$B),0))</f>
        <v/>
      </c>
      <c r="B861" s="106" t="str">
        <f ca="1">IF(IFERROR(VLOOKUP($E861,Dold_sammanfattning!$A:$J,COLUMN(Dold_sammanfattning!$C:$C),0),"")="","",VLOOKUP($E861,Dold_sammanfattning!$A:$J,COLUMN(Dold_sammanfattning!$C:$C),0))</f>
        <v/>
      </c>
      <c r="C861" s="106"/>
      <c r="D861" s="106"/>
      <c r="E861">
        <f t="shared" si="13"/>
        <v>858</v>
      </c>
      <c r="F861" t="e">
        <f ca="1">VLOOKUP($E861,Dold_sammanfattning!$A:$K,COLUMN(Dold_sammanfattning!$K:$K),0)</f>
        <v>#N/A</v>
      </c>
    </row>
    <row r="862" spans="1:6" x14ac:dyDescent="0.35">
      <c r="A862" s="106" t="str">
        <f ca="1">IF(IFERROR(VLOOKUP($E862,Dold_sammanfattning!$A:$J,COLUMN(Dold_sammanfattning!$B:$B),0),"")="","",VLOOKUP($E862,Dold_sammanfattning!$A:$J,COLUMN(Dold_sammanfattning!$B:$B),0))</f>
        <v/>
      </c>
      <c r="B862" s="106" t="str">
        <f ca="1">IF(IFERROR(VLOOKUP($E862,Dold_sammanfattning!$A:$J,COLUMN(Dold_sammanfattning!$C:$C),0),"")="","",VLOOKUP($E862,Dold_sammanfattning!$A:$J,COLUMN(Dold_sammanfattning!$C:$C),0))</f>
        <v/>
      </c>
      <c r="C862" s="106"/>
      <c r="D862" s="106"/>
      <c r="E862">
        <f t="shared" si="13"/>
        <v>859</v>
      </c>
      <c r="F862" t="e">
        <f ca="1">VLOOKUP($E862,Dold_sammanfattning!$A:$K,COLUMN(Dold_sammanfattning!$K:$K),0)</f>
        <v>#N/A</v>
      </c>
    </row>
    <row r="863" spans="1:6" x14ac:dyDescent="0.35">
      <c r="A863" s="106" t="str">
        <f ca="1">IF(IFERROR(VLOOKUP($E863,Dold_sammanfattning!$A:$J,COLUMN(Dold_sammanfattning!$B:$B),0),"")="","",VLOOKUP($E863,Dold_sammanfattning!$A:$J,COLUMN(Dold_sammanfattning!$B:$B),0))</f>
        <v/>
      </c>
      <c r="B863" s="106" t="str">
        <f ca="1">IF(IFERROR(VLOOKUP($E863,Dold_sammanfattning!$A:$J,COLUMN(Dold_sammanfattning!$C:$C),0),"")="","",VLOOKUP($E863,Dold_sammanfattning!$A:$J,COLUMN(Dold_sammanfattning!$C:$C),0))</f>
        <v/>
      </c>
      <c r="C863" s="106"/>
      <c r="D863" s="106"/>
      <c r="E863">
        <f t="shared" si="13"/>
        <v>860</v>
      </c>
      <c r="F863" t="e">
        <f ca="1">VLOOKUP($E863,Dold_sammanfattning!$A:$K,COLUMN(Dold_sammanfattning!$K:$K),0)</f>
        <v>#N/A</v>
      </c>
    </row>
    <row r="864" spans="1:6" x14ac:dyDescent="0.35">
      <c r="A864" s="106" t="str">
        <f ca="1">IF(IFERROR(VLOOKUP($E864,Dold_sammanfattning!$A:$J,COLUMN(Dold_sammanfattning!$B:$B),0),"")="","",VLOOKUP($E864,Dold_sammanfattning!$A:$J,COLUMN(Dold_sammanfattning!$B:$B),0))</f>
        <v/>
      </c>
      <c r="B864" s="106" t="str">
        <f ca="1">IF(IFERROR(VLOOKUP($E864,Dold_sammanfattning!$A:$J,COLUMN(Dold_sammanfattning!$C:$C),0),"")="","",VLOOKUP($E864,Dold_sammanfattning!$A:$J,COLUMN(Dold_sammanfattning!$C:$C),0))</f>
        <v/>
      </c>
      <c r="C864" s="106"/>
      <c r="D864" s="106"/>
      <c r="E864">
        <f t="shared" si="13"/>
        <v>861</v>
      </c>
      <c r="F864" t="e">
        <f ca="1">VLOOKUP($E864,Dold_sammanfattning!$A:$K,COLUMN(Dold_sammanfattning!$K:$K),0)</f>
        <v>#N/A</v>
      </c>
    </row>
    <row r="865" spans="1:6" x14ac:dyDescent="0.35">
      <c r="A865" s="106" t="str">
        <f ca="1">IF(IFERROR(VLOOKUP($E865,Dold_sammanfattning!$A:$J,COLUMN(Dold_sammanfattning!$B:$B),0),"")="","",VLOOKUP($E865,Dold_sammanfattning!$A:$J,COLUMN(Dold_sammanfattning!$B:$B),0))</f>
        <v/>
      </c>
      <c r="B865" s="106" t="str">
        <f ca="1">IF(IFERROR(VLOOKUP($E865,Dold_sammanfattning!$A:$J,COLUMN(Dold_sammanfattning!$C:$C),0),"")="","",VLOOKUP($E865,Dold_sammanfattning!$A:$J,COLUMN(Dold_sammanfattning!$C:$C),0))</f>
        <v/>
      </c>
      <c r="C865" s="106"/>
      <c r="D865" s="106"/>
      <c r="E865">
        <f t="shared" si="13"/>
        <v>862</v>
      </c>
      <c r="F865" t="e">
        <f ca="1">VLOOKUP($E865,Dold_sammanfattning!$A:$K,COLUMN(Dold_sammanfattning!$K:$K),0)</f>
        <v>#N/A</v>
      </c>
    </row>
    <row r="866" spans="1:6" x14ac:dyDescent="0.35">
      <c r="A866" s="106" t="str">
        <f ca="1">IF(IFERROR(VLOOKUP($E866,Dold_sammanfattning!$A:$J,COLUMN(Dold_sammanfattning!$B:$B),0),"")="","",VLOOKUP($E866,Dold_sammanfattning!$A:$J,COLUMN(Dold_sammanfattning!$B:$B),0))</f>
        <v/>
      </c>
      <c r="B866" s="106" t="str">
        <f ca="1">IF(IFERROR(VLOOKUP($E866,Dold_sammanfattning!$A:$J,COLUMN(Dold_sammanfattning!$C:$C),0),"")="","",VLOOKUP($E866,Dold_sammanfattning!$A:$J,COLUMN(Dold_sammanfattning!$C:$C),0))</f>
        <v/>
      </c>
      <c r="C866" s="106"/>
      <c r="D866" s="106"/>
      <c r="E866">
        <f t="shared" si="13"/>
        <v>863</v>
      </c>
      <c r="F866" t="e">
        <f ca="1">VLOOKUP($E866,Dold_sammanfattning!$A:$K,COLUMN(Dold_sammanfattning!$K:$K),0)</f>
        <v>#N/A</v>
      </c>
    </row>
    <row r="867" spans="1:6" x14ac:dyDescent="0.35">
      <c r="A867" s="106" t="str">
        <f ca="1">IF(IFERROR(VLOOKUP($E867,Dold_sammanfattning!$A:$J,COLUMN(Dold_sammanfattning!$B:$B),0),"")="","",VLOOKUP($E867,Dold_sammanfattning!$A:$J,COLUMN(Dold_sammanfattning!$B:$B),0))</f>
        <v/>
      </c>
      <c r="B867" s="106" t="str">
        <f ca="1">IF(IFERROR(VLOOKUP($E867,Dold_sammanfattning!$A:$J,COLUMN(Dold_sammanfattning!$C:$C),0),"")="","",VLOOKUP($E867,Dold_sammanfattning!$A:$J,COLUMN(Dold_sammanfattning!$C:$C),0))</f>
        <v/>
      </c>
      <c r="C867" s="106"/>
      <c r="D867" s="106"/>
      <c r="E867">
        <f t="shared" si="13"/>
        <v>864</v>
      </c>
      <c r="F867" t="e">
        <f ca="1">VLOOKUP($E867,Dold_sammanfattning!$A:$K,COLUMN(Dold_sammanfattning!$K:$K),0)</f>
        <v>#N/A</v>
      </c>
    </row>
    <row r="868" spans="1:6" x14ac:dyDescent="0.35">
      <c r="A868" s="106" t="str">
        <f ca="1">IF(IFERROR(VLOOKUP($E868,Dold_sammanfattning!$A:$J,COLUMN(Dold_sammanfattning!$B:$B),0),"")="","",VLOOKUP($E868,Dold_sammanfattning!$A:$J,COLUMN(Dold_sammanfattning!$B:$B),0))</f>
        <v/>
      </c>
      <c r="B868" s="106" t="str">
        <f ca="1">IF(IFERROR(VLOOKUP($E868,Dold_sammanfattning!$A:$J,COLUMN(Dold_sammanfattning!$C:$C),0),"")="","",VLOOKUP($E868,Dold_sammanfattning!$A:$J,COLUMN(Dold_sammanfattning!$C:$C),0))</f>
        <v/>
      </c>
      <c r="C868" s="106"/>
      <c r="D868" s="106"/>
      <c r="E868">
        <f t="shared" si="13"/>
        <v>865</v>
      </c>
      <c r="F868" t="e">
        <f ca="1">VLOOKUP($E868,Dold_sammanfattning!$A:$K,COLUMN(Dold_sammanfattning!$K:$K),0)</f>
        <v>#N/A</v>
      </c>
    </row>
    <row r="869" spans="1:6" x14ac:dyDescent="0.35">
      <c r="A869" s="106" t="str">
        <f ca="1">IF(IFERROR(VLOOKUP($E869,Dold_sammanfattning!$A:$J,COLUMN(Dold_sammanfattning!$B:$B),0),"")="","",VLOOKUP($E869,Dold_sammanfattning!$A:$J,COLUMN(Dold_sammanfattning!$B:$B),0))</f>
        <v/>
      </c>
      <c r="B869" s="106" t="str">
        <f ca="1">IF(IFERROR(VLOOKUP($E869,Dold_sammanfattning!$A:$J,COLUMN(Dold_sammanfattning!$C:$C),0),"")="","",VLOOKUP($E869,Dold_sammanfattning!$A:$J,COLUMN(Dold_sammanfattning!$C:$C),0))</f>
        <v/>
      </c>
      <c r="C869" s="106"/>
      <c r="D869" s="106"/>
      <c r="E869">
        <f t="shared" si="13"/>
        <v>866</v>
      </c>
      <c r="F869" t="e">
        <f ca="1">VLOOKUP($E869,Dold_sammanfattning!$A:$K,COLUMN(Dold_sammanfattning!$K:$K),0)</f>
        <v>#N/A</v>
      </c>
    </row>
    <row r="870" spans="1:6" x14ac:dyDescent="0.35">
      <c r="A870" s="106" t="str">
        <f ca="1">IF(IFERROR(VLOOKUP($E870,Dold_sammanfattning!$A:$J,COLUMN(Dold_sammanfattning!$B:$B),0),"")="","",VLOOKUP($E870,Dold_sammanfattning!$A:$J,COLUMN(Dold_sammanfattning!$B:$B),0))</f>
        <v/>
      </c>
      <c r="B870" s="106" t="str">
        <f ca="1">IF(IFERROR(VLOOKUP($E870,Dold_sammanfattning!$A:$J,COLUMN(Dold_sammanfattning!$C:$C),0),"")="","",VLOOKUP($E870,Dold_sammanfattning!$A:$J,COLUMN(Dold_sammanfattning!$C:$C),0))</f>
        <v/>
      </c>
      <c r="C870" s="106"/>
      <c r="D870" s="106"/>
      <c r="E870">
        <f t="shared" si="13"/>
        <v>867</v>
      </c>
      <c r="F870" t="e">
        <f ca="1">VLOOKUP($E870,Dold_sammanfattning!$A:$K,COLUMN(Dold_sammanfattning!$K:$K),0)</f>
        <v>#N/A</v>
      </c>
    </row>
    <row r="871" spans="1:6" x14ac:dyDescent="0.35">
      <c r="A871" s="106" t="str">
        <f ca="1">IF(IFERROR(VLOOKUP($E871,Dold_sammanfattning!$A:$J,COLUMN(Dold_sammanfattning!$B:$B),0),"")="","",VLOOKUP($E871,Dold_sammanfattning!$A:$J,COLUMN(Dold_sammanfattning!$B:$B),0))</f>
        <v/>
      </c>
      <c r="B871" s="106" t="str">
        <f ca="1">IF(IFERROR(VLOOKUP($E871,Dold_sammanfattning!$A:$J,COLUMN(Dold_sammanfattning!$C:$C),0),"")="","",VLOOKUP($E871,Dold_sammanfattning!$A:$J,COLUMN(Dold_sammanfattning!$C:$C),0))</f>
        <v/>
      </c>
      <c r="C871" s="106"/>
      <c r="D871" s="106"/>
      <c r="E871">
        <f t="shared" si="13"/>
        <v>868</v>
      </c>
      <c r="F871" t="e">
        <f ca="1">VLOOKUP($E871,Dold_sammanfattning!$A:$K,COLUMN(Dold_sammanfattning!$K:$K),0)</f>
        <v>#N/A</v>
      </c>
    </row>
    <row r="872" spans="1:6" x14ac:dyDescent="0.35">
      <c r="A872" s="106" t="str">
        <f ca="1">IF(IFERROR(VLOOKUP($E872,Dold_sammanfattning!$A:$J,COLUMN(Dold_sammanfattning!$B:$B),0),"")="","",VLOOKUP($E872,Dold_sammanfattning!$A:$J,COLUMN(Dold_sammanfattning!$B:$B),0))</f>
        <v/>
      </c>
      <c r="B872" s="106" t="str">
        <f ca="1">IF(IFERROR(VLOOKUP($E872,Dold_sammanfattning!$A:$J,COLUMN(Dold_sammanfattning!$C:$C),0),"")="","",VLOOKUP($E872,Dold_sammanfattning!$A:$J,COLUMN(Dold_sammanfattning!$C:$C),0))</f>
        <v/>
      </c>
      <c r="C872" s="106"/>
      <c r="D872" s="106"/>
      <c r="E872">
        <f t="shared" si="13"/>
        <v>869</v>
      </c>
      <c r="F872" t="e">
        <f ca="1">VLOOKUP($E872,Dold_sammanfattning!$A:$K,COLUMN(Dold_sammanfattning!$K:$K),0)</f>
        <v>#N/A</v>
      </c>
    </row>
    <row r="873" spans="1:6" x14ac:dyDescent="0.35">
      <c r="A873" s="106" t="str">
        <f ca="1">IF(IFERROR(VLOOKUP($E873,Dold_sammanfattning!$A:$J,COLUMN(Dold_sammanfattning!$B:$B),0),"")="","",VLOOKUP($E873,Dold_sammanfattning!$A:$J,COLUMN(Dold_sammanfattning!$B:$B),0))</f>
        <v/>
      </c>
      <c r="B873" s="106" t="str">
        <f ca="1">IF(IFERROR(VLOOKUP($E873,Dold_sammanfattning!$A:$J,COLUMN(Dold_sammanfattning!$C:$C),0),"")="","",VLOOKUP($E873,Dold_sammanfattning!$A:$J,COLUMN(Dold_sammanfattning!$C:$C),0))</f>
        <v/>
      </c>
      <c r="C873" s="106"/>
      <c r="D873" s="106"/>
      <c r="E873">
        <f t="shared" si="13"/>
        <v>870</v>
      </c>
      <c r="F873" t="e">
        <f ca="1">VLOOKUP($E873,Dold_sammanfattning!$A:$K,COLUMN(Dold_sammanfattning!$K:$K),0)</f>
        <v>#N/A</v>
      </c>
    </row>
    <row r="874" spans="1:6" x14ac:dyDescent="0.35">
      <c r="A874" s="106" t="str">
        <f ca="1">IF(IFERROR(VLOOKUP($E874,Dold_sammanfattning!$A:$J,COLUMN(Dold_sammanfattning!$B:$B),0),"")="","",VLOOKUP($E874,Dold_sammanfattning!$A:$J,COLUMN(Dold_sammanfattning!$B:$B),0))</f>
        <v/>
      </c>
      <c r="B874" s="106" t="str">
        <f ca="1">IF(IFERROR(VLOOKUP($E874,Dold_sammanfattning!$A:$J,COLUMN(Dold_sammanfattning!$C:$C),0),"")="","",VLOOKUP($E874,Dold_sammanfattning!$A:$J,COLUMN(Dold_sammanfattning!$C:$C),0))</f>
        <v/>
      </c>
      <c r="C874" s="106"/>
      <c r="D874" s="106"/>
      <c r="E874">
        <f t="shared" si="13"/>
        <v>871</v>
      </c>
      <c r="F874" t="e">
        <f ca="1">VLOOKUP($E874,Dold_sammanfattning!$A:$K,COLUMN(Dold_sammanfattning!$K:$K),0)</f>
        <v>#N/A</v>
      </c>
    </row>
    <row r="875" spans="1:6" x14ac:dyDescent="0.35">
      <c r="A875" s="106" t="str">
        <f ca="1">IF(IFERROR(VLOOKUP($E875,Dold_sammanfattning!$A:$J,COLUMN(Dold_sammanfattning!$B:$B),0),"")="","",VLOOKUP($E875,Dold_sammanfattning!$A:$J,COLUMN(Dold_sammanfattning!$B:$B),0))</f>
        <v/>
      </c>
      <c r="B875" s="106" t="str">
        <f ca="1">IF(IFERROR(VLOOKUP($E875,Dold_sammanfattning!$A:$J,COLUMN(Dold_sammanfattning!$C:$C),0),"")="","",VLOOKUP($E875,Dold_sammanfattning!$A:$J,COLUMN(Dold_sammanfattning!$C:$C),0))</f>
        <v/>
      </c>
      <c r="C875" s="106"/>
      <c r="D875" s="106"/>
      <c r="E875">
        <f t="shared" si="13"/>
        <v>872</v>
      </c>
      <c r="F875" t="e">
        <f ca="1">VLOOKUP($E875,Dold_sammanfattning!$A:$K,COLUMN(Dold_sammanfattning!$K:$K),0)</f>
        <v>#N/A</v>
      </c>
    </row>
    <row r="876" spans="1:6" x14ac:dyDescent="0.35">
      <c r="A876" s="106" t="str">
        <f ca="1">IF(IFERROR(VLOOKUP($E876,Dold_sammanfattning!$A:$J,COLUMN(Dold_sammanfattning!$B:$B),0),"")="","",VLOOKUP($E876,Dold_sammanfattning!$A:$J,COLUMN(Dold_sammanfattning!$B:$B),0))</f>
        <v/>
      </c>
      <c r="B876" s="106" t="str">
        <f ca="1">IF(IFERROR(VLOOKUP($E876,Dold_sammanfattning!$A:$J,COLUMN(Dold_sammanfattning!$C:$C),0),"")="","",VLOOKUP($E876,Dold_sammanfattning!$A:$J,COLUMN(Dold_sammanfattning!$C:$C),0))</f>
        <v/>
      </c>
      <c r="C876" s="106"/>
      <c r="D876" s="106"/>
      <c r="E876">
        <f t="shared" si="13"/>
        <v>873</v>
      </c>
      <c r="F876" t="e">
        <f ca="1">VLOOKUP($E876,Dold_sammanfattning!$A:$K,COLUMN(Dold_sammanfattning!$K:$K),0)</f>
        <v>#N/A</v>
      </c>
    </row>
    <row r="877" spans="1:6" x14ac:dyDescent="0.35">
      <c r="A877" s="106" t="str">
        <f ca="1">IF(IFERROR(VLOOKUP($E877,Dold_sammanfattning!$A:$J,COLUMN(Dold_sammanfattning!$B:$B),0),"")="","",VLOOKUP($E877,Dold_sammanfattning!$A:$J,COLUMN(Dold_sammanfattning!$B:$B),0))</f>
        <v/>
      </c>
      <c r="B877" s="106" t="str">
        <f ca="1">IF(IFERROR(VLOOKUP($E877,Dold_sammanfattning!$A:$J,COLUMN(Dold_sammanfattning!$C:$C),0),"")="","",VLOOKUP($E877,Dold_sammanfattning!$A:$J,COLUMN(Dold_sammanfattning!$C:$C),0))</f>
        <v/>
      </c>
      <c r="C877" s="106"/>
      <c r="D877" s="106"/>
      <c r="E877">
        <f t="shared" si="13"/>
        <v>874</v>
      </c>
      <c r="F877" t="e">
        <f ca="1">VLOOKUP($E877,Dold_sammanfattning!$A:$K,COLUMN(Dold_sammanfattning!$K:$K),0)</f>
        <v>#N/A</v>
      </c>
    </row>
    <row r="878" spans="1:6" x14ac:dyDescent="0.35">
      <c r="A878" s="106" t="str">
        <f ca="1">IF(IFERROR(VLOOKUP($E878,Dold_sammanfattning!$A:$J,COLUMN(Dold_sammanfattning!$B:$B),0),"")="","",VLOOKUP($E878,Dold_sammanfattning!$A:$J,COLUMN(Dold_sammanfattning!$B:$B),0))</f>
        <v/>
      </c>
      <c r="B878" s="106" t="str">
        <f ca="1">IF(IFERROR(VLOOKUP($E878,Dold_sammanfattning!$A:$J,COLUMN(Dold_sammanfattning!$C:$C),0),"")="","",VLOOKUP($E878,Dold_sammanfattning!$A:$J,COLUMN(Dold_sammanfattning!$C:$C),0))</f>
        <v/>
      </c>
      <c r="C878" s="106"/>
      <c r="D878" s="106"/>
      <c r="E878">
        <f t="shared" si="13"/>
        <v>875</v>
      </c>
      <c r="F878" t="e">
        <f ca="1">VLOOKUP($E878,Dold_sammanfattning!$A:$K,COLUMN(Dold_sammanfattning!$K:$K),0)</f>
        <v>#N/A</v>
      </c>
    </row>
    <row r="879" spans="1:6" x14ac:dyDescent="0.35">
      <c r="A879" s="106" t="str">
        <f ca="1">IF(IFERROR(VLOOKUP($E879,Dold_sammanfattning!$A:$J,COLUMN(Dold_sammanfattning!$B:$B),0),"")="","",VLOOKUP($E879,Dold_sammanfattning!$A:$J,COLUMN(Dold_sammanfattning!$B:$B),0))</f>
        <v/>
      </c>
      <c r="B879" s="106" t="str">
        <f ca="1">IF(IFERROR(VLOOKUP($E879,Dold_sammanfattning!$A:$J,COLUMN(Dold_sammanfattning!$C:$C),0),"")="","",VLOOKUP($E879,Dold_sammanfattning!$A:$J,COLUMN(Dold_sammanfattning!$C:$C),0))</f>
        <v/>
      </c>
      <c r="C879" s="106"/>
      <c r="D879" s="106"/>
      <c r="E879">
        <f t="shared" si="13"/>
        <v>876</v>
      </c>
      <c r="F879" t="e">
        <f ca="1">VLOOKUP($E879,Dold_sammanfattning!$A:$K,COLUMN(Dold_sammanfattning!$K:$K),0)</f>
        <v>#N/A</v>
      </c>
    </row>
    <row r="880" spans="1:6" x14ac:dyDescent="0.35">
      <c r="A880" s="106" t="str">
        <f ca="1">IF(IFERROR(VLOOKUP($E880,Dold_sammanfattning!$A:$J,COLUMN(Dold_sammanfattning!$B:$B),0),"")="","",VLOOKUP($E880,Dold_sammanfattning!$A:$J,COLUMN(Dold_sammanfattning!$B:$B),0))</f>
        <v/>
      </c>
      <c r="B880" s="106" t="str">
        <f ca="1">IF(IFERROR(VLOOKUP($E880,Dold_sammanfattning!$A:$J,COLUMN(Dold_sammanfattning!$C:$C),0),"")="","",VLOOKUP($E880,Dold_sammanfattning!$A:$J,COLUMN(Dold_sammanfattning!$C:$C),0))</f>
        <v/>
      </c>
      <c r="C880" s="106"/>
      <c r="D880" s="106"/>
      <c r="E880">
        <f t="shared" si="13"/>
        <v>877</v>
      </c>
      <c r="F880" t="e">
        <f ca="1">VLOOKUP($E880,Dold_sammanfattning!$A:$K,COLUMN(Dold_sammanfattning!$K:$K),0)</f>
        <v>#N/A</v>
      </c>
    </row>
    <row r="881" spans="1:6" x14ac:dyDescent="0.35">
      <c r="A881" s="106" t="str">
        <f ca="1">IF(IFERROR(VLOOKUP($E881,Dold_sammanfattning!$A:$J,COLUMN(Dold_sammanfattning!$B:$B),0),"")="","",VLOOKUP($E881,Dold_sammanfattning!$A:$J,COLUMN(Dold_sammanfattning!$B:$B),0))</f>
        <v/>
      </c>
      <c r="B881" s="106" t="str">
        <f ca="1">IF(IFERROR(VLOOKUP($E881,Dold_sammanfattning!$A:$J,COLUMN(Dold_sammanfattning!$C:$C),0),"")="","",VLOOKUP($E881,Dold_sammanfattning!$A:$J,COLUMN(Dold_sammanfattning!$C:$C),0))</f>
        <v/>
      </c>
      <c r="C881" s="106"/>
      <c r="D881" s="106"/>
      <c r="E881">
        <f t="shared" si="13"/>
        <v>878</v>
      </c>
      <c r="F881" t="e">
        <f ca="1">VLOOKUP($E881,Dold_sammanfattning!$A:$K,COLUMN(Dold_sammanfattning!$K:$K),0)</f>
        <v>#N/A</v>
      </c>
    </row>
    <row r="882" spans="1:6" x14ac:dyDescent="0.35">
      <c r="A882" s="106" t="str">
        <f ca="1">IF(IFERROR(VLOOKUP($E882,Dold_sammanfattning!$A:$J,COLUMN(Dold_sammanfattning!$B:$B),0),"")="","",VLOOKUP($E882,Dold_sammanfattning!$A:$J,COLUMN(Dold_sammanfattning!$B:$B),0))</f>
        <v/>
      </c>
      <c r="B882" s="106" t="str">
        <f ca="1">IF(IFERROR(VLOOKUP($E882,Dold_sammanfattning!$A:$J,COLUMN(Dold_sammanfattning!$C:$C),0),"")="","",VLOOKUP($E882,Dold_sammanfattning!$A:$J,COLUMN(Dold_sammanfattning!$C:$C),0))</f>
        <v/>
      </c>
      <c r="C882" s="106"/>
      <c r="D882" s="106"/>
      <c r="E882">
        <f t="shared" si="13"/>
        <v>879</v>
      </c>
      <c r="F882" t="e">
        <f ca="1">VLOOKUP($E882,Dold_sammanfattning!$A:$K,COLUMN(Dold_sammanfattning!$K:$K),0)</f>
        <v>#N/A</v>
      </c>
    </row>
    <row r="883" spans="1:6" x14ac:dyDescent="0.35">
      <c r="A883" s="106" t="str">
        <f ca="1">IF(IFERROR(VLOOKUP($E883,Dold_sammanfattning!$A:$J,COLUMN(Dold_sammanfattning!$B:$B),0),"")="","",VLOOKUP($E883,Dold_sammanfattning!$A:$J,COLUMN(Dold_sammanfattning!$B:$B),0))</f>
        <v/>
      </c>
      <c r="B883" s="106" t="str">
        <f ca="1">IF(IFERROR(VLOOKUP($E883,Dold_sammanfattning!$A:$J,COLUMN(Dold_sammanfattning!$C:$C),0),"")="","",VLOOKUP($E883,Dold_sammanfattning!$A:$J,COLUMN(Dold_sammanfattning!$C:$C),0))</f>
        <v/>
      </c>
      <c r="C883" s="106"/>
      <c r="D883" s="106"/>
      <c r="E883">
        <f t="shared" si="13"/>
        <v>880</v>
      </c>
      <c r="F883" t="e">
        <f ca="1">VLOOKUP($E883,Dold_sammanfattning!$A:$K,COLUMN(Dold_sammanfattning!$K:$K),0)</f>
        <v>#N/A</v>
      </c>
    </row>
    <row r="884" spans="1:6" x14ac:dyDescent="0.35">
      <c r="A884" s="106" t="str">
        <f ca="1">IF(IFERROR(VLOOKUP($E884,Dold_sammanfattning!$A:$J,COLUMN(Dold_sammanfattning!$B:$B),0),"")="","",VLOOKUP($E884,Dold_sammanfattning!$A:$J,COLUMN(Dold_sammanfattning!$B:$B),0))</f>
        <v/>
      </c>
      <c r="B884" s="106" t="str">
        <f ca="1">IF(IFERROR(VLOOKUP($E884,Dold_sammanfattning!$A:$J,COLUMN(Dold_sammanfattning!$C:$C),0),"")="","",VLOOKUP($E884,Dold_sammanfattning!$A:$J,COLUMN(Dold_sammanfattning!$C:$C),0))</f>
        <v/>
      </c>
      <c r="C884" s="106"/>
      <c r="D884" s="106"/>
      <c r="E884">
        <f t="shared" si="13"/>
        <v>881</v>
      </c>
      <c r="F884" t="e">
        <f ca="1">VLOOKUP($E884,Dold_sammanfattning!$A:$K,COLUMN(Dold_sammanfattning!$K:$K),0)</f>
        <v>#N/A</v>
      </c>
    </row>
    <row r="885" spans="1:6" x14ac:dyDescent="0.35">
      <c r="A885" s="106" t="str">
        <f ca="1">IF(IFERROR(VLOOKUP($E885,Dold_sammanfattning!$A:$J,COLUMN(Dold_sammanfattning!$B:$B),0),"")="","",VLOOKUP($E885,Dold_sammanfattning!$A:$J,COLUMN(Dold_sammanfattning!$B:$B),0))</f>
        <v/>
      </c>
      <c r="B885" s="106" t="str">
        <f ca="1">IF(IFERROR(VLOOKUP($E885,Dold_sammanfattning!$A:$J,COLUMN(Dold_sammanfattning!$C:$C),0),"")="","",VLOOKUP($E885,Dold_sammanfattning!$A:$J,COLUMN(Dold_sammanfattning!$C:$C),0))</f>
        <v/>
      </c>
      <c r="C885" s="106"/>
      <c r="D885" s="106"/>
      <c r="E885">
        <f t="shared" si="13"/>
        <v>882</v>
      </c>
      <c r="F885" t="e">
        <f ca="1">VLOOKUP($E885,Dold_sammanfattning!$A:$K,COLUMN(Dold_sammanfattning!$K:$K),0)</f>
        <v>#N/A</v>
      </c>
    </row>
    <row r="886" spans="1:6" x14ac:dyDescent="0.35">
      <c r="A886" s="106" t="str">
        <f ca="1">IF(IFERROR(VLOOKUP($E886,Dold_sammanfattning!$A:$J,COLUMN(Dold_sammanfattning!$B:$B),0),"")="","",VLOOKUP($E886,Dold_sammanfattning!$A:$J,COLUMN(Dold_sammanfattning!$B:$B),0))</f>
        <v/>
      </c>
      <c r="B886" s="106" t="str">
        <f ca="1">IF(IFERROR(VLOOKUP($E886,Dold_sammanfattning!$A:$J,COLUMN(Dold_sammanfattning!$C:$C),0),"")="","",VLOOKUP($E886,Dold_sammanfattning!$A:$J,COLUMN(Dold_sammanfattning!$C:$C),0))</f>
        <v/>
      </c>
      <c r="C886" s="106"/>
      <c r="D886" s="106"/>
      <c r="E886">
        <f t="shared" si="13"/>
        <v>883</v>
      </c>
      <c r="F886" t="e">
        <f ca="1">VLOOKUP($E886,Dold_sammanfattning!$A:$K,COLUMN(Dold_sammanfattning!$K:$K),0)</f>
        <v>#N/A</v>
      </c>
    </row>
    <row r="887" spans="1:6" x14ac:dyDescent="0.35">
      <c r="A887" s="106" t="str">
        <f ca="1">IF(IFERROR(VLOOKUP($E887,Dold_sammanfattning!$A:$J,COLUMN(Dold_sammanfattning!$B:$B),0),"")="","",VLOOKUP($E887,Dold_sammanfattning!$A:$J,COLUMN(Dold_sammanfattning!$B:$B),0))</f>
        <v/>
      </c>
      <c r="B887" s="106" t="str">
        <f ca="1">IF(IFERROR(VLOOKUP($E887,Dold_sammanfattning!$A:$J,COLUMN(Dold_sammanfattning!$C:$C),0),"")="","",VLOOKUP($E887,Dold_sammanfattning!$A:$J,COLUMN(Dold_sammanfattning!$C:$C),0))</f>
        <v/>
      </c>
      <c r="C887" s="106"/>
      <c r="D887" s="106"/>
      <c r="E887">
        <f t="shared" si="13"/>
        <v>884</v>
      </c>
      <c r="F887" t="e">
        <f ca="1">VLOOKUP($E887,Dold_sammanfattning!$A:$K,COLUMN(Dold_sammanfattning!$K:$K),0)</f>
        <v>#N/A</v>
      </c>
    </row>
    <row r="888" spans="1:6" x14ac:dyDescent="0.35">
      <c r="A888" s="106" t="str">
        <f ca="1">IF(IFERROR(VLOOKUP($E888,Dold_sammanfattning!$A:$J,COLUMN(Dold_sammanfattning!$B:$B),0),"")="","",VLOOKUP($E888,Dold_sammanfattning!$A:$J,COLUMN(Dold_sammanfattning!$B:$B),0))</f>
        <v/>
      </c>
      <c r="B888" s="106" t="str">
        <f ca="1">IF(IFERROR(VLOOKUP($E888,Dold_sammanfattning!$A:$J,COLUMN(Dold_sammanfattning!$C:$C),0),"")="","",VLOOKUP($E888,Dold_sammanfattning!$A:$J,COLUMN(Dold_sammanfattning!$C:$C),0))</f>
        <v/>
      </c>
      <c r="C888" s="106"/>
      <c r="D888" s="106"/>
      <c r="E888">
        <f t="shared" si="13"/>
        <v>885</v>
      </c>
      <c r="F888" t="e">
        <f ca="1">VLOOKUP($E888,Dold_sammanfattning!$A:$K,COLUMN(Dold_sammanfattning!$K:$K),0)</f>
        <v>#N/A</v>
      </c>
    </row>
    <row r="889" spans="1:6" x14ac:dyDescent="0.35">
      <c r="A889" s="106" t="str">
        <f ca="1">IF(IFERROR(VLOOKUP($E889,Dold_sammanfattning!$A:$J,COLUMN(Dold_sammanfattning!$B:$B),0),"")="","",VLOOKUP($E889,Dold_sammanfattning!$A:$J,COLUMN(Dold_sammanfattning!$B:$B),0))</f>
        <v/>
      </c>
      <c r="B889" s="106" t="str">
        <f ca="1">IF(IFERROR(VLOOKUP($E889,Dold_sammanfattning!$A:$J,COLUMN(Dold_sammanfattning!$C:$C),0),"")="","",VLOOKUP($E889,Dold_sammanfattning!$A:$J,COLUMN(Dold_sammanfattning!$C:$C),0))</f>
        <v/>
      </c>
      <c r="C889" s="106"/>
      <c r="D889" s="106"/>
      <c r="E889">
        <f t="shared" si="13"/>
        <v>886</v>
      </c>
      <c r="F889" t="e">
        <f ca="1">VLOOKUP($E889,Dold_sammanfattning!$A:$K,COLUMN(Dold_sammanfattning!$K:$K),0)</f>
        <v>#N/A</v>
      </c>
    </row>
    <row r="890" spans="1:6" x14ac:dyDescent="0.35">
      <c r="A890" s="106" t="str">
        <f ca="1">IF(IFERROR(VLOOKUP($E890,Dold_sammanfattning!$A:$J,COLUMN(Dold_sammanfattning!$B:$B),0),"")="","",VLOOKUP($E890,Dold_sammanfattning!$A:$J,COLUMN(Dold_sammanfattning!$B:$B),0))</f>
        <v/>
      </c>
      <c r="B890" s="106" t="str">
        <f ca="1">IF(IFERROR(VLOOKUP($E890,Dold_sammanfattning!$A:$J,COLUMN(Dold_sammanfattning!$C:$C),0),"")="","",VLOOKUP($E890,Dold_sammanfattning!$A:$J,COLUMN(Dold_sammanfattning!$C:$C),0))</f>
        <v/>
      </c>
      <c r="C890" s="106"/>
      <c r="D890" s="106"/>
      <c r="E890">
        <f t="shared" si="13"/>
        <v>887</v>
      </c>
      <c r="F890" t="e">
        <f ca="1">VLOOKUP($E890,Dold_sammanfattning!$A:$K,COLUMN(Dold_sammanfattning!$K:$K),0)</f>
        <v>#N/A</v>
      </c>
    </row>
    <row r="891" spans="1:6" x14ac:dyDescent="0.35">
      <c r="A891" s="106" t="str">
        <f ca="1">IF(IFERROR(VLOOKUP($E891,Dold_sammanfattning!$A:$J,COLUMN(Dold_sammanfattning!$B:$B),0),"")="","",VLOOKUP($E891,Dold_sammanfattning!$A:$J,COLUMN(Dold_sammanfattning!$B:$B),0))</f>
        <v/>
      </c>
      <c r="B891" s="106" t="str">
        <f ca="1">IF(IFERROR(VLOOKUP($E891,Dold_sammanfattning!$A:$J,COLUMN(Dold_sammanfattning!$C:$C),0),"")="","",VLOOKUP($E891,Dold_sammanfattning!$A:$J,COLUMN(Dold_sammanfattning!$C:$C),0))</f>
        <v/>
      </c>
      <c r="C891" s="106"/>
      <c r="D891" s="106"/>
      <c r="E891">
        <f t="shared" si="13"/>
        <v>888</v>
      </c>
      <c r="F891" t="e">
        <f ca="1">VLOOKUP($E891,Dold_sammanfattning!$A:$K,COLUMN(Dold_sammanfattning!$K:$K),0)</f>
        <v>#N/A</v>
      </c>
    </row>
    <row r="892" spans="1:6" x14ac:dyDescent="0.35">
      <c r="A892" s="106" t="str">
        <f ca="1">IF(IFERROR(VLOOKUP($E892,Dold_sammanfattning!$A:$J,COLUMN(Dold_sammanfattning!$B:$B),0),"")="","",VLOOKUP($E892,Dold_sammanfattning!$A:$J,COLUMN(Dold_sammanfattning!$B:$B),0))</f>
        <v/>
      </c>
      <c r="B892" s="106" t="str">
        <f ca="1">IF(IFERROR(VLOOKUP($E892,Dold_sammanfattning!$A:$J,COLUMN(Dold_sammanfattning!$C:$C),0),"")="","",VLOOKUP($E892,Dold_sammanfattning!$A:$J,COLUMN(Dold_sammanfattning!$C:$C),0))</f>
        <v/>
      </c>
      <c r="C892" s="106"/>
      <c r="D892" s="106"/>
      <c r="E892">
        <f t="shared" si="13"/>
        <v>889</v>
      </c>
      <c r="F892" t="e">
        <f ca="1">VLOOKUP($E892,Dold_sammanfattning!$A:$K,COLUMN(Dold_sammanfattning!$K:$K),0)</f>
        <v>#N/A</v>
      </c>
    </row>
    <row r="893" spans="1:6" x14ac:dyDescent="0.35">
      <c r="A893" s="106" t="str">
        <f ca="1">IF(IFERROR(VLOOKUP($E893,Dold_sammanfattning!$A:$J,COLUMN(Dold_sammanfattning!$B:$B),0),"")="","",VLOOKUP($E893,Dold_sammanfattning!$A:$J,COLUMN(Dold_sammanfattning!$B:$B),0))</f>
        <v/>
      </c>
      <c r="B893" s="106" t="str">
        <f ca="1">IF(IFERROR(VLOOKUP($E893,Dold_sammanfattning!$A:$J,COLUMN(Dold_sammanfattning!$C:$C),0),"")="","",VLOOKUP($E893,Dold_sammanfattning!$A:$J,COLUMN(Dold_sammanfattning!$C:$C),0))</f>
        <v/>
      </c>
      <c r="C893" s="106"/>
      <c r="D893" s="106"/>
      <c r="E893">
        <f t="shared" si="13"/>
        <v>890</v>
      </c>
      <c r="F893" t="e">
        <f ca="1">VLOOKUP($E893,Dold_sammanfattning!$A:$K,COLUMN(Dold_sammanfattning!$K:$K),0)</f>
        <v>#N/A</v>
      </c>
    </row>
    <row r="894" spans="1:6" x14ac:dyDescent="0.35">
      <c r="A894" s="106" t="str">
        <f ca="1">IF(IFERROR(VLOOKUP($E894,Dold_sammanfattning!$A:$J,COLUMN(Dold_sammanfattning!$B:$B),0),"")="","",VLOOKUP($E894,Dold_sammanfattning!$A:$J,COLUMN(Dold_sammanfattning!$B:$B),0))</f>
        <v/>
      </c>
      <c r="B894" s="106" t="str">
        <f ca="1">IF(IFERROR(VLOOKUP($E894,Dold_sammanfattning!$A:$J,COLUMN(Dold_sammanfattning!$C:$C),0),"")="","",VLOOKUP($E894,Dold_sammanfattning!$A:$J,COLUMN(Dold_sammanfattning!$C:$C),0))</f>
        <v/>
      </c>
      <c r="C894" s="106"/>
      <c r="D894" s="106"/>
      <c r="E894">
        <f t="shared" si="13"/>
        <v>891</v>
      </c>
      <c r="F894" t="e">
        <f ca="1">VLOOKUP($E894,Dold_sammanfattning!$A:$K,COLUMN(Dold_sammanfattning!$K:$K),0)</f>
        <v>#N/A</v>
      </c>
    </row>
    <row r="895" spans="1:6" x14ac:dyDescent="0.35">
      <c r="A895" s="106" t="str">
        <f ca="1">IF(IFERROR(VLOOKUP($E895,Dold_sammanfattning!$A:$J,COLUMN(Dold_sammanfattning!$B:$B),0),"")="","",VLOOKUP($E895,Dold_sammanfattning!$A:$J,COLUMN(Dold_sammanfattning!$B:$B),0))</f>
        <v/>
      </c>
      <c r="B895" s="106" t="str">
        <f ca="1">IF(IFERROR(VLOOKUP($E895,Dold_sammanfattning!$A:$J,COLUMN(Dold_sammanfattning!$C:$C),0),"")="","",VLOOKUP($E895,Dold_sammanfattning!$A:$J,COLUMN(Dold_sammanfattning!$C:$C),0))</f>
        <v/>
      </c>
      <c r="C895" s="106"/>
      <c r="D895" s="106"/>
      <c r="E895">
        <f t="shared" si="13"/>
        <v>892</v>
      </c>
      <c r="F895" t="e">
        <f ca="1">VLOOKUP($E895,Dold_sammanfattning!$A:$K,COLUMN(Dold_sammanfattning!$K:$K),0)</f>
        <v>#N/A</v>
      </c>
    </row>
    <row r="896" spans="1:6" x14ac:dyDescent="0.35">
      <c r="A896" s="106" t="str">
        <f ca="1">IF(IFERROR(VLOOKUP($E896,Dold_sammanfattning!$A:$J,COLUMN(Dold_sammanfattning!$B:$B),0),"")="","",VLOOKUP($E896,Dold_sammanfattning!$A:$J,COLUMN(Dold_sammanfattning!$B:$B),0))</f>
        <v/>
      </c>
      <c r="B896" s="106" t="str">
        <f ca="1">IF(IFERROR(VLOOKUP($E896,Dold_sammanfattning!$A:$J,COLUMN(Dold_sammanfattning!$C:$C),0),"")="","",VLOOKUP($E896,Dold_sammanfattning!$A:$J,COLUMN(Dold_sammanfattning!$C:$C),0))</f>
        <v/>
      </c>
      <c r="C896" s="106"/>
      <c r="D896" s="106"/>
      <c r="E896">
        <f t="shared" si="13"/>
        <v>893</v>
      </c>
      <c r="F896" t="e">
        <f ca="1">VLOOKUP($E896,Dold_sammanfattning!$A:$K,COLUMN(Dold_sammanfattning!$K:$K),0)</f>
        <v>#N/A</v>
      </c>
    </row>
    <row r="897" spans="1:6" x14ac:dyDescent="0.35">
      <c r="A897" s="106" t="str">
        <f ca="1">IF(IFERROR(VLOOKUP($E897,Dold_sammanfattning!$A:$J,COLUMN(Dold_sammanfattning!$B:$B),0),"")="","",VLOOKUP($E897,Dold_sammanfattning!$A:$J,COLUMN(Dold_sammanfattning!$B:$B),0))</f>
        <v/>
      </c>
      <c r="B897" s="106" t="str">
        <f ca="1">IF(IFERROR(VLOOKUP($E897,Dold_sammanfattning!$A:$J,COLUMN(Dold_sammanfattning!$C:$C),0),"")="","",VLOOKUP($E897,Dold_sammanfattning!$A:$J,COLUMN(Dold_sammanfattning!$C:$C),0))</f>
        <v/>
      </c>
      <c r="C897" s="106"/>
      <c r="D897" s="106"/>
      <c r="E897">
        <f t="shared" si="13"/>
        <v>894</v>
      </c>
      <c r="F897" t="e">
        <f ca="1">VLOOKUP($E897,Dold_sammanfattning!$A:$K,COLUMN(Dold_sammanfattning!$K:$K),0)</f>
        <v>#N/A</v>
      </c>
    </row>
    <row r="898" spans="1:6" x14ac:dyDescent="0.35">
      <c r="A898" s="106" t="str">
        <f ca="1">IF(IFERROR(VLOOKUP($E898,Dold_sammanfattning!$A:$J,COLUMN(Dold_sammanfattning!$B:$B),0),"")="","",VLOOKUP($E898,Dold_sammanfattning!$A:$J,COLUMN(Dold_sammanfattning!$B:$B),0))</f>
        <v/>
      </c>
      <c r="B898" s="106" t="str">
        <f ca="1">IF(IFERROR(VLOOKUP($E898,Dold_sammanfattning!$A:$J,COLUMN(Dold_sammanfattning!$C:$C),0),"")="","",VLOOKUP($E898,Dold_sammanfattning!$A:$J,COLUMN(Dold_sammanfattning!$C:$C),0))</f>
        <v/>
      </c>
      <c r="C898" s="106"/>
      <c r="D898" s="106"/>
      <c r="E898">
        <f t="shared" si="13"/>
        <v>895</v>
      </c>
      <c r="F898" t="e">
        <f ca="1">VLOOKUP($E898,Dold_sammanfattning!$A:$K,COLUMN(Dold_sammanfattning!$K:$K),0)</f>
        <v>#N/A</v>
      </c>
    </row>
    <row r="899" spans="1:6" x14ac:dyDescent="0.35">
      <c r="A899" s="106" t="str">
        <f ca="1">IF(IFERROR(VLOOKUP($E899,Dold_sammanfattning!$A:$J,COLUMN(Dold_sammanfattning!$B:$B),0),"")="","",VLOOKUP($E899,Dold_sammanfattning!$A:$J,COLUMN(Dold_sammanfattning!$B:$B),0))</f>
        <v/>
      </c>
      <c r="B899" s="106" t="str">
        <f ca="1">IF(IFERROR(VLOOKUP($E899,Dold_sammanfattning!$A:$J,COLUMN(Dold_sammanfattning!$C:$C),0),"")="","",VLOOKUP($E899,Dold_sammanfattning!$A:$J,COLUMN(Dold_sammanfattning!$C:$C),0))</f>
        <v/>
      </c>
      <c r="C899" s="106"/>
      <c r="D899" s="106"/>
      <c r="E899">
        <f t="shared" si="13"/>
        <v>896</v>
      </c>
      <c r="F899" t="e">
        <f ca="1">VLOOKUP($E899,Dold_sammanfattning!$A:$K,COLUMN(Dold_sammanfattning!$K:$K),0)</f>
        <v>#N/A</v>
      </c>
    </row>
    <row r="900" spans="1:6" x14ac:dyDescent="0.35">
      <c r="A900" s="106" t="str">
        <f ca="1">IF(IFERROR(VLOOKUP($E900,Dold_sammanfattning!$A:$J,COLUMN(Dold_sammanfattning!$B:$B),0),"")="","",VLOOKUP($E900,Dold_sammanfattning!$A:$J,COLUMN(Dold_sammanfattning!$B:$B),0))</f>
        <v/>
      </c>
      <c r="B900" s="106" t="str">
        <f ca="1">IF(IFERROR(VLOOKUP($E900,Dold_sammanfattning!$A:$J,COLUMN(Dold_sammanfattning!$C:$C),0),"")="","",VLOOKUP($E900,Dold_sammanfattning!$A:$J,COLUMN(Dold_sammanfattning!$C:$C),0))</f>
        <v/>
      </c>
      <c r="C900" s="106"/>
      <c r="D900" s="106"/>
      <c r="E900">
        <f t="shared" si="13"/>
        <v>897</v>
      </c>
      <c r="F900" t="e">
        <f ca="1">VLOOKUP($E900,Dold_sammanfattning!$A:$K,COLUMN(Dold_sammanfattning!$K:$K),0)</f>
        <v>#N/A</v>
      </c>
    </row>
    <row r="901" spans="1:6" x14ac:dyDescent="0.35">
      <c r="A901" s="106" t="str">
        <f ca="1">IF(IFERROR(VLOOKUP($E901,Dold_sammanfattning!$A:$J,COLUMN(Dold_sammanfattning!$B:$B),0),"")="","",VLOOKUP($E901,Dold_sammanfattning!$A:$J,COLUMN(Dold_sammanfattning!$B:$B),0))</f>
        <v/>
      </c>
      <c r="B901" s="106" t="str">
        <f ca="1">IF(IFERROR(VLOOKUP($E901,Dold_sammanfattning!$A:$J,COLUMN(Dold_sammanfattning!$C:$C),0),"")="","",VLOOKUP($E901,Dold_sammanfattning!$A:$J,COLUMN(Dold_sammanfattning!$C:$C),0))</f>
        <v/>
      </c>
      <c r="C901" s="106"/>
      <c r="D901" s="106"/>
      <c r="E901">
        <f t="shared" si="13"/>
        <v>898</v>
      </c>
      <c r="F901" t="e">
        <f ca="1">VLOOKUP($E901,Dold_sammanfattning!$A:$K,COLUMN(Dold_sammanfattning!$K:$K),0)</f>
        <v>#N/A</v>
      </c>
    </row>
    <row r="902" spans="1:6" x14ac:dyDescent="0.35">
      <c r="A902" s="106" t="str">
        <f ca="1">IF(IFERROR(VLOOKUP($E902,Dold_sammanfattning!$A:$J,COLUMN(Dold_sammanfattning!$B:$B),0),"")="","",VLOOKUP($E902,Dold_sammanfattning!$A:$J,COLUMN(Dold_sammanfattning!$B:$B),0))</f>
        <v/>
      </c>
      <c r="B902" s="106" t="str">
        <f ca="1">IF(IFERROR(VLOOKUP($E902,Dold_sammanfattning!$A:$J,COLUMN(Dold_sammanfattning!$C:$C),0),"")="","",VLOOKUP($E902,Dold_sammanfattning!$A:$J,COLUMN(Dold_sammanfattning!$C:$C),0))</f>
        <v/>
      </c>
      <c r="C902" s="106"/>
      <c r="D902" s="106"/>
      <c r="E902">
        <f t="shared" ref="E902:E965" si="14">E901+1</f>
        <v>899</v>
      </c>
      <c r="F902" t="e">
        <f ca="1">VLOOKUP($E902,Dold_sammanfattning!$A:$K,COLUMN(Dold_sammanfattning!$K:$K),0)</f>
        <v>#N/A</v>
      </c>
    </row>
    <row r="903" spans="1:6" x14ac:dyDescent="0.35">
      <c r="A903" s="106" t="str">
        <f ca="1">IF(IFERROR(VLOOKUP($E903,Dold_sammanfattning!$A:$J,COLUMN(Dold_sammanfattning!$B:$B),0),"")="","",VLOOKUP($E903,Dold_sammanfattning!$A:$J,COLUMN(Dold_sammanfattning!$B:$B),0))</f>
        <v/>
      </c>
      <c r="B903" s="106" t="str">
        <f ca="1">IF(IFERROR(VLOOKUP($E903,Dold_sammanfattning!$A:$J,COLUMN(Dold_sammanfattning!$C:$C),0),"")="","",VLOOKUP($E903,Dold_sammanfattning!$A:$J,COLUMN(Dold_sammanfattning!$C:$C),0))</f>
        <v/>
      </c>
      <c r="C903" s="106"/>
      <c r="D903" s="106"/>
      <c r="E903">
        <f t="shared" si="14"/>
        <v>900</v>
      </c>
      <c r="F903" t="e">
        <f ca="1">VLOOKUP($E903,Dold_sammanfattning!$A:$K,COLUMN(Dold_sammanfattning!$K:$K),0)</f>
        <v>#N/A</v>
      </c>
    </row>
    <row r="904" spans="1:6" x14ac:dyDescent="0.35">
      <c r="A904" s="106" t="str">
        <f ca="1">IF(IFERROR(VLOOKUP($E904,Dold_sammanfattning!$A:$J,COLUMN(Dold_sammanfattning!$B:$B),0),"")="","",VLOOKUP($E904,Dold_sammanfattning!$A:$J,COLUMN(Dold_sammanfattning!$B:$B),0))</f>
        <v/>
      </c>
      <c r="B904" s="106" t="str">
        <f ca="1">IF(IFERROR(VLOOKUP($E904,Dold_sammanfattning!$A:$J,COLUMN(Dold_sammanfattning!$C:$C),0),"")="","",VLOOKUP($E904,Dold_sammanfattning!$A:$J,COLUMN(Dold_sammanfattning!$C:$C),0))</f>
        <v/>
      </c>
      <c r="C904" s="106"/>
      <c r="D904" s="106"/>
      <c r="E904">
        <f t="shared" si="14"/>
        <v>901</v>
      </c>
      <c r="F904" t="e">
        <f ca="1">VLOOKUP($E904,Dold_sammanfattning!$A:$K,COLUMN(Dold_sammanfattning!$K:$K),0)</f>
        <v>#N/A</v>
      </c>
    </row>
    <row r="905" spans="1:6" x14ac:dyDescent="0.35">
      <c r="A905" s="106" t="str">
        <f ca="1">IF(IFERROR(VLOOKUP($E905,Dold_sammanfattning!$A:$J,COLUMN(Dold_sammanfattning!$B:$B),0),"")="","",VLOOKUP($E905,Dold_sammanfattning!$A:$J,COLUMN(Dold_sammanfattning!$B:$B),0))</f>
        <v/>
      </c>
      <c r="B905" s="106" t="str">
        <f ca="1">IF(IFERROR(VLOOKUP($E905,Dold_sammanfattning!$A:$J,COLUMN(Dold_sammanfattning!$C:$C),0),"")="","",VLOOKUP($E905,Dold_sammanfattning!$A:$J,COLUMN(Dold_sammanfattning!$C:$C),0))</f>
        <v/>
      </c>
      <c r="C905" s="106"/>
      <c r="D905" s="106"/>
      <c r="E905">
        <f t="shared" si="14"/>
        <v>902</v>
      </c>
      <c r="F905" t="e">
        <f ca="1">VLOOKUP($E905,Dold_sammanfattning!$A:$K,COLUMN(Dold_sammanfattning!$K:$K),0)</f>
        <v>#N/A</v>
      </c>
    </row>
    <row r="906" spans="1:6" x14ac:dyDescent="0.35">
      <c r="A906" s="106" t="str">
        <f ca="1">IF(IFERROR(VLOOKUP($E906,Dold_sammanfattning!$A:$J,COLUMN(Dold_sammanfattning!$B:$B),0),"")="","",VLOOKUP($E906,Dold_sammanfattning!$A:$J,COLUMN(Dold_sammanfattning!$B:$B),0))</f>
        <v/>
      </c>
      <c r="B906" s="106" t="str">
        <f ca="1">IF(IFERROR(VLOOKUP($E906,Dold_sammanfattning!$A:$J,COLUMN(Dold_sammanfattning!$C:$C),0),"")="","",VLOOKUP($E906,Dold_sammanfattning!$A:$J,COLUMN(Dold_sammanfattning!$C:$C),0))</f>
        <v/>
      </c>
      <c r="C906" s="106"/>
      <c r="D906" s="106"/>
      <c r="E906">
        <f t="shared" si="14"/>
        <v>903</v>
      </c>
      <c r="F906" t="e">
        <f ca="1">VLOOKUP($E906,Dold_sammanfattning!$A:$K,COLUMN(Dold_sammanfattning!$K:$K),0)</f>
        <v>#N/A</v>
      </c>
    </row>
    <row r="907" spans="1:6" x14ac:dyDescent="0.35">
      <c r="A907" s="106" t="str">
        <f ca="1">IF(IFERROR(VLOOKUP($E907,Dold_sammanfattning!$A:$J,COLUMN(Dold_sammanfattning!$B:$B),0),"")="","",VLOOKUP($E907,Dold_sammanfattning!$A:$J,COLUMN(Dold_sammanfattning!$B:$B),0))</f>
        <v/>
      </c>
      <c r="B907" s="106" t="str">
        <f ca="1">IF(IFERROR(VLOOKUP($E907,Dold_sammanfattning!$A:$J,COLUMN(Dold_sammanfattning!$C:$C),0),"")="","",VLOOKUP($E907,Dold_sammanfattning!$A:$J,COLUMN(Dold_sammanfattning!$C:$C),0))</f>
        <v/>
      </c>
      <c r="C907" s="106"/>
      <c r="D907" s="106"/>
      <c r="E907">
        <f t="shared" si="14"/>
        <v>904</v>
      </c>
      <c r="F907" t="e">
        <f ca="1">VLOOKUP($E907,Dold_sammanfattning!$A:$K,COLUMN(Dold_sammanfattning!$K:$K),0)</f>
        <v>#N/A</v>
      </c>
    </row>
    <row r="908" spans="1:6" x14ac:dyDescent="0.35">
      <c r="A908" s="106" t="str">
        <f ca="1">IF(IFERROR(VLOOKUP($E908,Dold_sammanfattning!$A:$J,COLUMN(Dold_sammanfattning!$B:$B),0),"")="","",VLOOKUP($E908,Dold_sammanfattning!$A:$J,COLUMN(Dold_sammanfattning!$B:$B),0))</f>
        <v/>
      </c>
      <c r="B908" s="106" t="str">
        <f ca="1">IF(IFERROR(VLOOKUP($E908,Dold_sammanfattning!$A:$J,COLUMN(Dold_sammanfattning!$C:$C),0),"")="","",VLOOKUP($E908,Dold_sammanfattning!$A:$J,COLUMN(Dold_sammanfattning!$C:$C),0))</f>
        <v/>
      </c>
      <c r="C908" s="106"/>
      <c r="D908" s="106"/>
      <c r="E908">
        <f t="shared" si="14"/>
        <v>905</v>
      </c>
      <c r="F908" t="e">
        <f ca="1">VLOOKUP($E908,Dold_sammanfattning!$A:$K,COLUMN(Dold_sammanfattning!$K:$K),0)</f>
        <v>#N/A</v>
      </c>
    </row>
    <row r="909" spans="1:6" x14ac:dyDescent="0.35">
      <c r="A909" s="106" t="str">
        <f ca="1">IF(IFERROR(VLOOKUP($E909,Dold_sammanfattning!$A:$J,COLUMN(Dold_sammanfattning!$B:$B),0),"")="","",VLOOKUP($E909,Dold_sammanfattning!$A:$J,COLUMN(Dold_sammanfattning!$B:$B),0))</f>
        <v/>
      </c>
      <c r="B909" s="106" t="str">
        <f ca="1">IF(IFERROR(VLOOKUP($E909,Dold_sammanfattning!$A:$J,COLUMN(Dold_sammanfattning!$C:$C),0),"")="","",VLOOKUP($E909,Dold_sammanfattning!$A:$J,COLUMN(Dold_sammanfattning!$C:$C),0))</f>
        <v/>
      </c>
      <c r="C909" s="106"/>
      <c r="D909" s="106"/>
      <c r="E909">
        <f t="shared" si="14"/>
        <v>906</v>
      </c>
      <c r="F909" t="e">
        <f ca="1">VLOOKUP($E909,Dold_sammanfattning!$A:$K,COLUMN(Dold_sammanfattning!$K:$K),0)</f>
        <v>#N/A</v>
      </c>
    </row>
    <row r="910" spans="1:6" x14ac:dyDescent="0.35">
      <c r="A910" s="106" t="str">
        <f ca="1">IF(IFERROR(VLOOKUP($E910,Dold_sammanfattning!$A:$J,COLUMN(Dold_sammanfattning!$B:$B),0),"")="","",VLOOKUP($E910,Dold_sammanfattning!$A:$J,COLUMN(Dold_sammanfattning!$B:$B),0))</f>
        <v/>
      </c>
      <c r="B910" s="106" t="str">
        <f ca="1">IF(IFERROR(VLOOKUP($E910,Dold_sammanfattning!$A:$J,COLUMN(Dold_sammanfattning!$C:$C),0),"")="","",VLOOKUP($E910,Dold_sammanfattning!$A:$J,COLUMN(Dold_sammanfattning!$C:$C),0))</f>
        <v/>
      </c>
      <c r="C910" s="106"/>
      <c r="D910" s="106"/>
      <c r="E910">
        <f t="shared" si="14"/>
        <v>907</v>
      </c>
      <c r="F910" t="e">
        <f ca="1">VLOOKUP($E910,Dold_sammanfattning!$A:$K,COLUMN(Dold_sammanfattning!$K:$K),0)</f>
        <v>#N/A</v>
      </c>
    </row>
    <row r="911" spans="1:6" x14ac:dyDescent="0.35">
      <c r="A911" s="106" t="str">
        <f ca="1">IF(IFERROR(VLOOKUP($E911,Dold_sammanfattning!$A:$J,COLUMN(Dold_sammanfattning!$B:$B),0),"")="","",VLOOKUP($E911,Dold_sammanfattning!$A:$J,COLUMN(Dold_sammanfattning!$B:$B),0))</f>
        <v/>
      </c>
      <c r="B911" s="106" t="str">
        <f ca="1">IF(IFERROR(VLOOKUP($E911,Dold_sammanfattning!$A:$J,COLUMN(Dold_sammanfattning!$C:$C),0),"")="","",VLOOKUP($E911,Dold_sammanfattning!$A:$J,COLUMN(Dold_sammanfattning!$C:$C),0))</f>
        <v/>
      </c>
      <c r="C911" s="106"/>
      <c r="D911" s="106"/>
      <c r="E911">
        <f t="shared" si="14"/>
        <v>908</v>
      </c>
      <c r="F911" t="e">
        <f ca="1">VLOOKUP($E911,Dold_sammanfattning!$A:$K,COLUMN(Dold_sammanfattning!$K:$K),0)</f>
        <v>#N/A</v>
      </c>
    </row>
    <row r="912" spans="1:6" x14ac:dyDescent="0.35">
      <c r="A912" s="106" t="str">
        <f ca="1">IF(IFERROR(VLOOKUP($E912,Dold_sammanfattning!$A:$J,COLUMN(Dold_sammanfattning!$B:$B),0),"")="","",VLOOKUP($E912,Dold_sammanfattning!$A:$J,COLUMN(Dold_sammanfattning!$B:$B),0))</f>
        <v/>
      </c>
      <c r="B912" s="106" t="str">
        <f ca="1">IF(IFERROR(VLOOKUP($E912,Dold_sammanfattning!$A:$J,COLUMN(Dold_sammanfattning!$C:$C),0),"")="","",VLOOKUP($E912,Dold_sammanfattning!$A:$J,COLUMN(Dold_sammanfattning!$C:$C),0))</f>
        <v/>
      </c>
      <c r="C912" s="106"/>
      <c r="D912" s="106"/>
      <c r="E912">
        <f t="shared" si="14"/>
        <v>909</v>
      </c>
      <c r="F912" t="e">
        <f ca="1">VLOOKUP($E912,Dold_sammanfattning!$A:$K,COLUMN(Dold_sammanfattning!$K:$K),0)</f>
        <v>#N/A</v>
      </c>
    </row>
    <row r="913" spans="1:6" x14ac:dyDescent="0.35">
      <c r="A913" s="106" t="str">
        <f ca="1">IF(IFERROR(VLOOKUP($E913,Dold_sammanfattning!$A:$J,COLUMN(Dold_sammanfattning!$B:$B),0),"")="","",VLOOKUP($E913,Dold_sammanfattning!$A:$J,COLUMN(Dold_sammanfattning!$B:$B),0))</f>
        <v/>
      </c>
      <c r="B913" s="106" t="str">
        <f ca="1">IF(IFERROR(VLOOKUP($E913,Dold_sammanfattning!$A:$J,COLUMN(Dold_sammanfattning!$C:$C),0),"")="","",VLOOKUP($E913,Dold_sammanfattning!$A:$J,COLUMN(Dold_sammanfattning!$C:$C),0))</f>
        <v/>
      </c>
      <c r="C913" s="106"/>
      <c r="D913" s="106"/>
      <c r="E913">
        <f t="shared" si="14"/>
        <v>910</v>
      </c>
      <c r="F913" t="e">
        <f ca="1">VLOOKUP($E913,Dold_sammanfattning!$A:$K,COLUMN(Dold_sammanfattning!$K:$K),0)</f>
        <v>#N/A</v>
      </c>
    </row>
    <row r="914" spans="1:6" x14ac:dyDescent="0.35">
      <c r="A914" s="106" t="str">
        <f ca="1">IF(IFERROR(VLOOKUP($E914,Dold_sammanfattning!$A:$J,COLUMN(Dold_sammanfattning!$B:$B),0),"")="","",VLOOKUP($E914,Dold_sammanfattning!$A:$J,COLUMN(Dold_sammanfattning!$B:$B),0))</f>
        <v/>
      </c>
      <c r="B914" s="106" t="str">
        <f ca="1">IF(IFERROR(VLOOKUP($E914,Dold_sammanfattning!$A:$J,COLUMN(Dold_sammanfattning!$C:$C),0),"")="","",VLOOKUP($E914,Dold_sammanfattning!$A:$J,COLUMN(Dold_sammanfattning!$C:$C),0))</f>
        <v/>
      </c>
      <c r="C914" s="106"/>
      <c r="D914" s="106"/>
      <c r="E914">
        <f t="shared" si="14"/>
        <v>911</v>
      </c>
      <c r="F914" t="e">
        <f ca="1">VLOOKUP($E914,Dold_sammanfattning!$A:$K,COLUMN(Dold_sammanfattning!$K:$K),0)</f>
        <v>#N/A</v>
      </c>
    </row>
    <row r="915" spans="1:6" x14ac:dyDescent="0.35">
      <c r="A915" s="106" t="str">
        <f ca="1">IF(IFERROR(VLOOKUP($E915,Dold_sammanfattning!$A:$J,COLUMN(Dold_sammanfattning!$B:$B),0),"")="","",VLOOKUP($E915,Dold_sammanfattning!$A:$J,COLUMN(Dold_sammanfattning!$B:$B),0))</f>
        <v/>
      </c>
      <c r="B915" s="106" t="str">
        <f ca="1">IF(IFERROR(VLOOKUP($E915,Dold_sammanfattning!$A:$J,COLUMN(Dold_sammanfattning!$C:$C),0),"")="","",VLOOKUP($E915,Dold_sammanfattning!$A:$J,COLUMN(Dold_sammanfattning!$C:$C),0))</f>
        <v/>
      </c>
      <c r="C915" s="106"/>
      <c r="D915" s="106"/>
      <c r="E915">
        <f t="shared" si="14"/>
        <v>912</v>
      </c>
      <c r="F915" t="e">
        <f ca="1">VLOOKUP($E915,Dold_sammanfattning!$A:$K,COLUMN(Dold_sammanfattning!$K:$K),0)</f>
        <v>#N/A</v>
      </c>
    </row>
    <row r="916" spans="1:6" x14ac:dyDescent="0.35">
      <c r="A916" s="106" t="str">
        <f ca="1">IF(IFERROR(VLOOKUP($E916,Dold_sammanfattning!$A:$J,COLUMN(Dold_sammanfattning!$B:$B),0),"")="","",VLOOKUP($E916,Dold_sammanfattning!$A:$J,COLUMN(Dold_sammanfattning!$B:$B),0))</f>
        <v/>
      </c>
      <c r="B916" s="106" t="str">
        <f ca="1">IF(IFERROR(VLOOKUP($E916,Dold_sammanfattning!$A:$J,COLUMN(Dold_sammanfattning!$C:$C),0),"")="","",VLOOKUP($E916,Dold_sammanfattning!$A:$J,COLUMN(Dold_sammanfattning!$C:$C),0))</f>
        <v/>
      </c>
      <c r="C916" s="106"/>
      <c r="D916" s="106"/>
      <c r="E916">
        <f t="shared" si="14"/>
        <v>913</v>
      </c>
      <c r="F916" t="e">
        <f ca="1">VLOOKUP($E916,Dold_sammanfattning!$A:$K,COLUMN(Dold_sammanfattning!$K:$K),0)</f>
        <v>#N/A</v>
      </c>
    </row>
    <row r="917" spans="1:6" x14ac:dyDescent="0.35">
      <c r="A917" s="106" t="str">
        <f ca="1">IF(IFERROR(VLOOKUP($E917,Dold_sammanfattning!$A:$J,COLUMN(Dold_sammanfattning!$B:$B),0),"")="","",VLOOKUP($E917,Dold_sammanfattning!$A:$J,COLUMN(Dold_sammanfattning!$B:$B),0))</f>
        <v/>
      </c>
      <c r="B917" s="106" t="str">
        <f ca="1">IF(IFERROR(VLOOKUP($E917,Dold_sammanfattning!$A:$J,COLUMN(Dold_sammanfattning!$C:$C),0),"")="","",VLOOKUP($E917,Dold_sammanfattning!$A:$J,COLUMN(Dold_sammanfattning!$C:$C),0))</f>
        <v/>
      </c>
      <c r="C917" s="106"/>
      <c r="D917" s="106"/>
      <c r="E917">
        <f t="shared" si="14"/>
        <v>914</v>
      </c>
      <c r="F917" t="e">
        <f ca="1">VLOOKUP($E917,Dold_sammanfattning!$A:$K,COLUMN(Dold_sammanfattning!$K:$K),0)</f>
        <v>#N/A</v>
      </c>
    </row>
    <row r="918" spans="1:6" x14ac:dyDescent="0.35">
      <c r="A918" s="106" t="str">
        <f ca="1">IF(IFERROR(VLOOKUP($E918,Dold_sammanfattning!$A:$J,COLUMN(Dold_sammanfattning!$B:$B),0),"")="","",VLOOKUP($E918,Dold_sammanfattning!$A:$J,COLUMN(Dold_sammanfattning!$B:$B),0))</f>
        <v/>
      </c>
      <c r="B918" s="106" t="str">
        <f ca="1">IF(IFERROR(VLOOKUP($E918,Dold_sammanfattning!$A:$J,COLUMN(Dold_sammanfattning!$C:$C),0),"")="","",VLOOKUP($E918,Dold_sammanfattning!$A:$J,COLUMN(Dold_sammanfattning!$C:$C),0))</f>
        <v/>
      </c>
      <c r="C918" s="106"/>
      <c r="D918" s="106"/>
      <c r="E918">
        <f t="shared" si="14"/>
        <v>915</v>
      </c>
      <c r="F918" t="e">
        <f ca="1">VLOOKUP($E918,Dold_sammanfattning!$A:$K,COLUMN(Dold_sammanfattning!$K:$K),0)</f>
        <v>#N/A</v>
      </c>
    </row>
    <row r="919" spans="1:6" x14ac:dyDescent="0.35">
      <c r="A919" s="106" t="str">
        <f ca="1">IF(IFERROR(VLOOKUP($E919,Dold_sammanfattning!$A:$J,COLUMN(Dold_sammanfattning!$B:$B),0),"")="","",VLOOKUP($E919,Dold_sammanfattning!$A:$J,COLUMN(Dold_sammanfattning!$B:$B),0))</f>
        <v/>
      </c>
      <c r="B919" s="106" t="str">
        <f ca="1">IF(IFERROR(VLOOKUP($E919,Dold_sammanfattning!$A:$J,COLUMN(Dold_sammanfattning!$C:$C),0),"")="","",VLOOKUP($E919,Dold_sammanfattning!$A:$J,COLUMN(Dold_sammanfattning!$C:$C),0))</f>
        <v/>
      </c>
      <c r="C919" s="106"/>
      <c r="D919" s="106"/>
      <c r="E919">
        <f t="shared" si="14"/>
        <v>916</v>
      </c>
      <c r="F919" t="e">
        <f ca="1">VLOOKUP($E919,Dold_sammanfattning!$A:$K,COLUMN(Dold_sammanfattning!$K:$K),0)</f>
        <v>#N/A</v>
      </c>
    </row>
    <row r="920" spans="1:6" x14ac:dyDescent="0.35">
      <c r="A920" s="106" t="str">
        <f ca="1">IF(IFERROR(VLOOKUP($E920,Dold_sammanfattning!$A:$J,COLUMN(Dold_sammanfattning!$B:$B),0),"")="","",VLOOKUP($E920,Dold_sammanfattning!$A:$J,COLUMN(Dold_sammanfattning!$B:$B),0))</f>
        <v/>
      </c>
      <c r="B920" s="106" t="str">
        <f ca="1">IF(IFERROR(VLOOKUP($E920,Dold_sammanfattning!$A:$J,COLUMN(Dold_sammanfattning!$C:$C),0),"")="","",VLOOKUP($E920,Dold_sammanfattning!$A:$J,COLUMN(Dold_sammanfattning!$C:$C),0))</f>
        <v/>
      </c>
      <c r="C920" s="106"/>
      <c r="D920" s="106"/>
      <c r="E920">
        <f t="shared" si="14"/>
        <v>917</v>
      </c>
      <c r="F920" t="e">
        <f ca="1">VLOOKUP($E920,Dold_sammanfattning!$A:$K,COLUMN(Dold_sammanfattning!$K:$K),0)</f>
        <v>#N/A</v>
      </c>
    </row>
    <row r="921" spans="1:6" x14ac:dyDescent="0.35">
      <c r="A921" s="106" t="str">
        <f ca="1">IF(IFERROR(VLOOKUP($E921,Dold_sammanfattning!$A:$J,COLUMN(Dold_sammanfattning!$B:$B),0),"")="","",VLOOKUP($E921,Dold_sammanfattning!$A:$J,COLUMN(Dold_sammanfattning!$B:$B),0))</f>
        <v/>
      </c>
      <c r="B921" s="106" t="str">
        <f ca="1">IF(IFERROR(VLOOKUP($E921,Dold_sammanfattning!$A:$J,COLUMN(Dold_sammanfattning!$C:$C),0),"")="","",VLOOKUP($E921,Dold_sammanfattning!$A:$J,COLUMN(Dold_sammanfattning!$C:$C),0))</f>
        <v/>
      </c>
      <c r="C921" s="106"/>
      <c r="D921" s="106"/>
      <c r="E921">
        <f t="shared" si="14"/>
        <v>918</v>
      </c>
      <c r="F921" t="e">
        <f ca="1">VLOOKUP($E921,Dold_sammanfattning!$A:$K,COLUMN(Dold_sammanfattning!$K:$K),0)</f>
        <v>#N/A</v>
      </c>
    </row>
    <row r="922" spans="1:6" x14ac:dyDescent="0.35">
      <c r="A922" s="106" t="str">
        <f ca="1">IF(IFERROR(VLOOKUP($E922,Dold_sammanfattning!$A:$J,COLUMN(Dold_sammanfattning!$B:$B),0),"")="","",VLOOKUP($E922,Dold_sammanfattning!$A:$J,COLUMN(Dold_sammanfattning!$B:$B),0))</f>
        <v/>
      </c>
      <c r="B922" s="106" t="str">
        <f ca="1">IF(IFERROR(VLOOKUP($E922,Dold_sammanfattning!$A:$J,COLUMN(Dold_sammanfattning!$C:$C),0),"")="","",VLOOKUP($E922,Dold_sammanfattning!$A:$J,COLUMN(Dold_sammanfattning!$C:$C),0))</f>
        <v/>
      </c>
      <c r="C922" s="106"/>
      <c r="D922" s="106"/>
      <c r="E922">
        <f t="shared" si="14"/>
        <v>919</v>
      </c>
      <c r="F922" t="e">
        <f ca="1">VLOOKUP($E922,Dold_sammanfattning!$A:$K,COLUMN(Dold_sammanfattning!$K:$K),0)</f>
        <v>#N/A</v>
      </c>
    </row>
    <row r="923" spans="1:6" x14ac:dyDescent="0.35">
      <c r="A923" s="106" t="str">
        <f ca="1">IF(IFERROR(VLOOKUP($E923,Dold_sammanfattning!$A:$J,COLUMN(Dold_sammanfattning!$B:$B),0),"")="","",VLOOKUP($E923,Dold_sammanfattning!$A:$J,COLUMN(Dold_sammanfattning!$B:$B),0))</f>
        <v/>
      </c>
      <c r="B923" s="106" t="str">
        <f ca="1">IF(IFERROR(VLOOKUP($E923,Dold_sammanfattning!$A:$J,COLUMN(Dold_sammanfattning!$C:$C),0),"")="","",VLOOKUP($E923,Dold_sammanfattning!$A:$J,COLUMN(Dold_sammanfattning!$C:$C),0))</f>
        <v/>
      </c>
      <c r="C923" s="106"/>
      <c r="D923" s="106"/>
      <c r="E923">
        <f t="shared" si="14"/>
        <v>920</v>
      </c>
      <c r="F923" t="e">
        <f ca="1">VLOOKUP($E923,Dold_sammanfattning!$A:$K,COLUMN(Dold_sammanfattning!$K:$K),0)</f>
        <v>#N/A</v>
      </c>
    </row>
    <row r="924" spans="1:6" x14ac:dyDescent="0.35">
      <c r="A924" s="106" t="str">
        <f ca="1">IF(IFERROR(VLOOKUP($E924,Dold_sammanfattning!$A:$J,COLUMN(Dold_sammanfattning!$B:$B),0),"")="","",VLOOKUP($E924,Dold_sammanfattning!$A:$J,COLUMN(Dold_sammanfattning!$B:$B),0))</f>
        <v/>
      </c>
      <c r="B924" s="106" t="str">
        <f ca="1">IF(IFERROR(VLOOKUP($E924,Dold_sammanfattning!$A:$J,COLUMN(Dold_sammanfattning!$C:$C),0),"")="","",VLOOKUP($E924,Dold_sammanfattning!$A:$J,COLUMN(Dold_sammanfattning!$C:$C),0))</f>
        <v/>
      </c>
      <c r="C924" s="106"/>
      <c r="D924" s="106"/>
      <c r="E924">
        <f t="shared" si="14"/>
        <v>921</v>
      </c>
      <c r="F924" t="e">
        <f ca="1">VLOOKUP($E924,Dold_sammanfattning!$A:$K,COLUMN(Dold_sammanfattning!$K:$K),0)</f>
        <v>#N/A</v>
      </c>
    </row>
    <row r="925" spans="1:6" x14ac:dyDescent="0.35">
      <c r="A925" s="106" t="str">
        <f ca="1">IF(IFERROR(VLOOKUP($E925,Dold_sammanfattning!$A:$J,COLUMN(Dold_sammanfattning!$B:$B),0),"")="","",VLOOKUP($E925,Dold_sammanfattning!$A:$J,COLUMN(Dold_sammanfattning!$B:$B),0))</f>
        <v/>
      </c>
      <c r="B925" s="106" t="str">
        <f ca="1">IF(IFERROR(VLOOKUP($E925,Dold_sammanfattning!$A:$J,COLUMN(Dold_sammanfattning!$C:$C),0),"")="","",VLOOKUP($E925,Dold_sammanfattning!$A:$J,COLUMN(Dold_sammanfattning!$C:$C),0))</f>
        <v/>
      </c>
      <c r="C925" s="106"/>
      <c r="D925" s="106"/>
      <c r="E925">
        <f t="shared" si="14"/>
        <v>922</v>
      </c>
      <c r="F925" t="e">
        <f ca="1">VLOOKUP($E925,Dold_sammanfattning!$A:$K,COLUMN(Dold_sammanfattning!$K:$K),0)</f>
        <v>#N/A</v>
      </c>
    </row>
    <row r="926" spans="1:6" x14ac:dyDescent="0.35">
      <c r="A926" s="106" t="str">
        <f ca="1">IF(IFERROR(VLOOKUP($E926,Dold_sammanfattning!$A:$J,COLUMN(Dold_sammanfattning!$B:$B),0),"")="","",VLOOKUP($E926,Dold_sammanfattning!$A:$J,COLUMN(Dold_sammanfattning!$B:$B),0))</f>
        <v/>
      </c>
      <c r="B926" s="106" t="str">
        <f ca="1">IF(IFERROR(VLOOKUP($E926,Dold_sammanfattning!$A:$J,COLUMN(Dold_sammanfattning!$C:$C),0),"")="","",VLOOKUP($E926,Dold_sammanfattning!$A:$J,COLUMN(Dold_sammanfattning!$C:$C),0))</f>
        <v/>
      </c>
      <c r="C926" s="106"/>
      <c r="D926" s="106"/>
      <c r="E926">
        <f t="shared" si="14"/>
        <v>923</v>
      </c>
      <c r="F926" t="e">
        <f ca="1">VLOOKUP($E926,Dold_sammanfattning!$A:$K,COLUMN(Dold_sammanfattning!$K:$K),0)</f>
        <v>#N/A</v>
      </c>
    </row>
    <row r="927" spans="1:6" x14ac:dyDescent="0.35">
      <c r="A927" s="106" t="str">
        <f ca="1">IF(IFERROR(VLOOKUP($E927,Dold_sammanfattning!$A:$J,COLUMN(Dold_sammanfattning!$B:$B),0),"")="","",VLOOKUP($E927,Dold_sammanfattning!$A:$J,COLUMN(Dold_sammanfattning!$B:$B),0))</f>
        <v/>
      </c>
      <c r="B927" s="106" t="str">
        <f ca="1">IF(IFERROR(VLOOKUP($E927,Dold_sammanfattning!$A:$J,COLUMN(Dold_sammanfattning!$C:$C),0),"")="","",VLOOKUP($E927,Dold_sammanfattning!$A:$J,COLUMN(Dold_sammanfattning!$C:$C),0))</f>
        <v/>
      </c>
      <c r="C927" s="106"/>
      <c r="D927" s="106"/>
      <c r="E927">
        <f t="shared" si="14"/>
        <v>924</v>
      </c>
      <c r="F927" t="e">
        <f ca="1">VLOOKUP($E927,Dold_sammanfattning!$A:$K,COLUMN(Dold_sammanfattning!$K:$K),0)</f>
        <v>#N/A</v>
      </c>
    </row>
    <row r="928" spans="1:6" x14ac:dyDescent="0.35">
      <c r="A928" s="106" t="str">
        <f ca="1">IF(IFERROR(VLOOKUP($E928,Dold_sammanfattning!$A:$J,COLUMN(Dold_sammanfattning!$B:$B),0),"")="","",VLOOKUP($E928,Dold_sammanfattning!$A:$J,COLUMN(Dold_sammanfattning!$B:$B),0))</f>
        <v/>
      </c>
      <c r="B928" s="106" t="str">
        <f ca="1">IF(IFERROR(VLOOKUP($E928,Dold_sammanfattning!$A:$J,COLUMN(Dold_sammanfattning!$C:$C),0),"")="","",VLOOKUP($E928,Dold_sammanfattning!$A:$J,COLUMN(Dold_sammanfattning!$C:$C),0))</f>
        <v/>
      </c>
      <c r="C928" s="106"/>
      <c r="D928" s="106"/>
      <c r="E928">
        <f t="shared" si="14"/>
        <v>925</v>
      </c>
      <c r="F928" t="e">
        <f ca="1">VLOOKUP($E928,Dold_sammanfattning!$A:$K,COLUMN(Dold_sammanfattning!$K:$K),0)</f>
        <v>#N/A</v>
      </c>
    </row>
    <row r="929" spans="1:6" x14ac:dyDescent="0.35">
      <c r="A929" s="106" t="str">
        <f ca="1">IF(IFERROR(VLOOKUP($E929,Dold_sammanfattning!$A:$J,COLUMN(Dold_sammanfattning!$B:$B),0),"")="","",VLOOKUP($E929,Dold_sammanfattning!$A:$J,COLUMN(Dold_sammanfattning!$B:$B),0))</f>
        <v/>
      </c>
      <c r="B929" s="106" t="str">
        <f ca="1">IF(IFERROR(VLOOKUP($E929,Dold_sammanfattning!$A:$J,COLUMN(Dold_sammanfattning!$C:$C),0),"")="","",VLOOKUP($E929,Dold_sammanfattning!$A:$J,COLUMN(Dold_sammanfattning!$C:$C),0))</f>
        <v/>
      </c>
      <c r="C929" s="106"/>
      <c r="D929" s="106"/>
      <c r="E929">
        <f t="shared" si="14"/>
        <v>926</v>
      </c>
      <c r="F929" t="e">
        <f ca="1">VLOOKUP($E929,Dold_sammanfattning!$A:$K,COLUMN(Dold_sammanfattning!$K:$K),0)</f>
        <v>#N/A</v>
      </c>
    </row>
    <row r="930" spans="1:6" x14ac:dyDescent="0.35">
      <c r="A930" s="106" t="str">
        <f ca="1">IF(IFERROR(VLOOKUP($E930,Dold_sammanfattning!$A:$J,COLUMN(Dold_sammanfattning!$B:$B),0),"")="","",VLOOKUP($E930,Dold_sammanfattning!$A:$J,COLUMN(Dold_sammanfattning!$B:$B),0))</f>
        <v/>
      </c>
      <c r="B930" s="106" t="str">
        <f ca="1">IF(IFERROR(VLOOKUP($E930,Dold_sammanfattning!$A:$J,COLUMN(Dold_sammanfattning!$C:$C),0),"")="","",VLOOKUP($E930,Dold_sammanfattning!$A:$J,COLUMN(Dold_sammanfattning!$C:$C),0))</f>
        <v/>
      </c>
      <c r="C930" s="106"/>
      <c r="D930" s="106"/>
      <c r="E930">
        <f t="shared" si="14"/>
        <v>927</v>
      </c>
      <c r="F930" t="e">
        <f ca="1">VLOOKUP($E930,Dold_sammanfattning!$A:$K,COLUMN(Dold_sammanfattning!$K:$K),0)</f>
        <v>#N/A</v>
      </c>
    </row>
    <row r="931" spans="1:6" x14ac:dyDescent="0.35">
      <c r="A931" s="106" t="str">
        <f ca="1">IF(IFERROR(VLOOKUP($E931,Dold_sammanfattning!$A:$J,COLUMN(Dold_sammanfattning!$B:$B),0),"")="","",VLOOKUP($E931,Dold_sammanfattning!$A:$J,COLUMN(Dold_sammanfattning!$B:$B),0))</f>
        <v/>
      </c>
      <c r="B931" s="106" t="str">
        <f ca="1">IF(IFERROR(VLOOKUP($E931,Dold_sammanfattning!$A:$J,COLUMN(Dold_sammanfattning!$C:$C),0),"")="","",VLOOKUP($E931,Dold_sammanfattning!$A:$J,COLUMN(Dold_sammanfattning!$C:$C),0))</f>
        <v/>
      </c>
      <c r="C931" s="106"/>
      <c r="D931" s="106"/>
      <c r="E931">
        <f t="shared" si="14"/>
        <v>928</v>
      </c>
      <c r="F931" t="e">
        <f ca="1">VLOOKUP($E931,Dold_sammanfattning!$A:$K,COLUMN(Dold_sammanfattning!$K:$K),0)</f>
        <v>#N/A</v>
      </c>
    </row>
    <row r="932" spans="1:6" x14ac:dyDescent="0.35">
      <c r="A932" s="106" t="str">
        <f ca="1">IF(IFERROR(VLOOKUP($E932,Dold_sammanfattning!$A:$J,COLUMN(Dold_sammanfattning!$B:$B),0),"")="","",VLOOKUP($E932,Dold_sammanfattning!$A:$J,COLUMN(Dold_sammanfattning!$B:$B),0))</f>
        <v/>
      </c>
      <c r="B932" s="106" t="str">
        <f ca="1">IF(IFERROR(VLOOKUP($E932,Dold_sammanfattning!$A:$J,COLUMN(Dold_sammanfattning!$C:$C),0),"")="","",VLOOKUP($E932,Dold_sammanfattning!$A:$J,COLUMN(Dold_sammanfattning!$C:$C),0))</f>
        <v/>
      </c>
      <c r="C932" s="106"/>
      <c r="D932" s="106"/>
      <c r="E932">
        <f t="shared" si="14"/>
        <v>929</v>
      </c>
      <c r="F932" t="e">
        <f ca="1">VLOOKUP($E932,Dold_sammanfattning!$A:$K,COLUMN(Dold_sammanfattning!$K:$K),0)</f>
        <v>#N/A</v>
      </c>
    </row>
    <row r="933" spans="1:6" x14ac:dyDescent="0.35">
      <c r="A933" s="106" t="str">
        <f ca="1">IF(IFERROR(VLOOKUP($E933,Dold_sammanfattning!$A:$J,COLUMN(Dold_sammanfattning!$B:$B),0),"")="","",VLOOKUP($E933,Dold_sammanfattning!$A:$J,COLUMN(Dold_sammanfattning!$B:$B),0))</f>
        <v/>
      </c>
      <c r="B933" s="106" t="str">
        <f ca="1">IF(IFERROR(VLOOKUP($E933,Dold_sammanfattning!$A:$J,COLUMN(Dold_sammanfattning!$C:$C),0),"")="","",VLOOKUP($E933,Dold_sammanfattning!$A:$J,COLUMN(Dold_sammanfattning!$C:$C),0))</f>
        <v/>
      </c>
      <c r="C933" s="106"/>
      <c r="D933" s="106"/>
      <c r="E933">
        <f t="shared" si="14"/>
        <v>930</v>
      </c>
      <c r="F933" t="e">
        <f ca="1">VLOOKUP($E933,Dold_sammanfattning!$A:$K,COLUMN(Dold_sammanfattning!$K:$K),0)</f>
        <v>#N/A</v>
      </c>
    </row>
    <row r="934" spans="1:6" x14ac:dyDescent="0.35">
      <c r="A934" s="106" t="str">
        <f ca="1">IF(IFERROR(VLOOKUP($E934,Dold_sammanfattning!$A:$J,COLUMN(Dold_sammanfattning!$B:$B),0),"")="","",VLOOKUP($E934,Dold_sammanfattning!$A:$J,COLUMN(Dold_sammanfattning!$B:$B),0))</f>
        <v/>
      </c>
      <c r="B934" s="106" t="str">
        <f ca="1">IF(IFERROR(VLOOKUP($E934,Dold_sammanfattning!$A:$J,COLUMN(Dold_sammanfattning!$C:$C),0),"")="","",VLOOKUP($E934,Dold_sammanfattning!$A:$J,COLUMN(Dold_sammanfattning!$C:$C),0))</f>
        <v/>
      </c>
      <c r="C934" s="106"/>
      <c r="D934" s="106"/>
      <c r="E934">
        <f t="shared" si="14"/>
        <v>931</v>
      </c>
      <c r="F934" t="e">
        <f ca="1">VLOOKUP($E934,Dold_sammanfattning!$A:$K,COLUMN(Dold_sammanfattning!$K:$K),0)</f>
        <v>#N/A</v>
      </c>
    </row>
    <row r="935" spans="1:6" x14ac:dyDescent="0.35">
      <c r="A935" s="106" t="str">
        <f ca="1">IF(IFERROR(VLOOKUP($E935,Dold_sammanfattning!$A:$J,COLUMN(Dold_sammanfattning!$B:$B),0),"")="","",VLOOKUP($E935,Dold_sammanfattning!$A:$J,COLUMN(Dold_sammanfattning!$B:$B),0))</f>
        <v/>
      </c>
      <c r="B935" s="106" t="str">
        <f ca="1">IF(IFERROR(VLOOKUP($E935,Dold_sammanfattning!$A:$J,COLUMN(Dold_sammanfattning!$C:$C),0),"")="","",VLOOKUP($E935,Dold_sammanfattning!$A:$J,COLUMN(Dold_sammanfattning!$C:$C),0))</f>
        <v/>
      </c>
      <c r="C935" s="106"/>
      <c r="D935" s="106"/>
      <c r="E935">
        <f t="shared" si="14"/>
        <v>932</v>
      </c>
      <c r="F935" t="e">
        <f ca="1">VLOOKUP($E935,Dold_sammanfattning!$A:$K,COLUMN(Dold_sammanfattning!$K:$K),0)</f>
        <v>#N/A</v>
      </c>
    </row>
    <row r="936" spans="1:6" x14ac:dyDescent="0.35">
      <c r="A936" s="106" t="str">
        <f ca="1">IF(IFERROR(VLOOKUP($E936,Dold_sammanfattning!$A:$J,COLUMN(Dold_sammanfattning!$B:$B),0),"")="","",VLOOKUP($E936,Dold_sammanfattning!$A:$J,COLUMN(Dold_sammanfattning!$B:$B),0))</f>
        <v/>
      </c>
      <c r="B936" s="106" t="str">
        <f ca="1">IF(IFERROR(VLOOKUP($E936,Dold_sammanfattning!$A:$J,COLUMN(Dold_sammanfattning!$C:$C),0),"")="","",VLOOKUP($E936,Dold_sammanfattning!$A:$J,COLUMN(Dold_sammanfattning!$C:$C),0))</f>
        <v/>
      </c>
      <c r="C936" s="106"/>
      <c r="D936" s="106"/>
      <c r="E936">
        <f t="shared" si="14"/>
        <v>933</v>
      </c>
      <c r="F936" t="e">
        <f ca="1">VLOOKUP($E936,Dold_sammanfattning!$A:$K,COLUMN(Dold_sammanfattning!$K:$K),0)</f>
        <v>#N/A</v>
      </c>
    </row>
    <row r="937" spans="1:6" x14ac:dyDescent="0.35">
      <c r="A937" s="106" t="str">
        <f ca="1">IF(IFERROR(VLOOKUP($E937,Dold_sammanfattning!$A:$J,COLUMN(Dold_sammanfattning!$B:$B),0),"")="","",VLOOKUP($E937,Dold_sammanfattning!$A:$J,COLUMN(Dold_sammanfattning!$B:$B),0))</f>
        <v/>
      </c>
      <c r="B937" s="106" t="str">
        <f ca="1">IF(IFERROR(VLOOKUP($E937,Dold_sammanfattning!$A:$J,COLUMN(Dold_sammanfattning!$C:$C),0),"")="","",VLOOKUP($E937,Dold_sammanfattning!$A:$J,COLUMN(Dold_sammanfattning!$C:$C),0))</f>
        <v/>
      </c>
      <c r="C937" s="106"/>
      <c r="D937" s="106"/>
      <c r="E937">
        <f t="shared" si="14"/>
        <v>934</v>
      </c>
      <c r="F937" t="e">
        <f ca="1">VLOOKUP($E937,Dold_sammanfattning!$A:$K,COLUMN(Dold_sammanfattning!$K:$K),0)</f>
        <v>#N/A</v>
      </c>
    </row>
    <row r="938" spans="1:6" x14ac:dyDescent="0.35">
      <c r="A938" s="106" t="str">
        <f ca="1">IF(IFERROR(VLOOKUP($E938,Dold_sammanfattning!$A:$J,COLUMN(Dold_sammanfattning!$B:$B),0),"")="","",VLOOKUP($E938,Dold_sammanfattning!$A:$J,COLUMN(Dold_sammanfattning!$B:$B),0))</f>
        <v/>
      </c>
      <c r="B938" s="106" t="str">
        <f ca="1">IF(IFERROR(VLOOKUP($E938,Dold_sammanfattning!$A:$J,COLUMN(Dold_sammanfattning!$C:$C),0),"")="","",VLOOKUP($E938,Dold_sammanfattning!$A:$J,COLUMN(Dold_sammanfattning!$C:$C),0))</f>
        <v/>
      </c>
      <c r="C938" s="106"/>
      <c r="D938" s="106"/>
      <c r="E938">
        <f t="shared" si="14"/>
        <v>935</v>
      </c>
      <c r="F938" t="e">
        <f ca="1">VLOOKUP($E938,Dold_sammanfattning!$A:$K,COLUMN(Dold_sammanfattning!$K:$K),0)</f>
        <v>#N/A</v>
      </c>
    </row>
    <row r="939" spans="1:6" x14ac:dyDescent="0.35">
      <c r="A939" s="106" t="str">
        <f ca="1">IF(IFERROR(VLOOKUP($E939,Dold_sammanfattning!$A:$J,COLUMN(Dold_sammanfattning!$B:$B),0),"")="","",VLOOKUP($E939,Dold_sammanfattning!$A:$J,COLUMN(Dold_sammanfattning!$B:$B),0))</f>
        <v/>
      </c>
      <c r="B939" s="106" t="str">
        <f ca="1">IF(IFERROR(VLOOKUP($E939,Dold_sammanfattning!$A:$J,COLUMN(Dold_sammanfattning!$C:$C),0),"")="","",VLOOKUP($E939,Dold_sammanfattning!$A:$J,COLUMN(Dold_sammanfattning!$C:$C),0))</f>
        <v/>
      </c>
      <c r="C939" s="106"/>
      <c r="D939" s="106"/>
      <c r="E939">
        <f t="shared" si="14"/>
        <v>936</v>
      </c>
      <c r="F939" t="e">
        <f ca="1">VLOOKUP($E939,Dold_sammanfattning!$A:$K,COLUMN(Dold_sammanfattning!$K:$K),0)</f>
        <v>#N/A</v>
      </c>
    </row>
    <row r="940" spans="1:6" x14ac:dyDescent="0.35">
      <c r="A940" s="106" t="str">
        <f ca="1">IF(IFERROR(VLOOKUP($E940,Dold_sammanfattning!$A:$J,COLUMN(Dold_sammanfattning!$B:$B),0),"")="","",VLOOKUP($E940,Dold_sammanfattning!$A:$J,COLUMN(Dold_sammanfattning!$B:$B),0))</f>
        <v/>
      </c>
      <c r="B940" s="106" t="str">
        <f ca="1">IF(IFERROR(VLOOKUP($E940,Dold_sammanfattning!$A:$J,COLUMN(Dold_sammanfattning!$C:$C),0),"")="","",VLOOKUP($E940,Dold_sammanfattning!$A:$J,COLUMN(Dold_sammanfattning!$C:$C),0))</f>
        <v/>
      </c>
      <c r="C940" s="106"/>
      <c r="D940" s="106"/>
      <c r="E940">
        <f t="shared" si="14"/>
        <v>937</v>
      </c>
      <c r="F940" t="e">
        <f ca="1">VLOOKUP($E940,Dold_sammanfattning!$A:$K,COLUMN(Dold_sammanfattning!$K:$K),0)</f>
        <v>#N/A</v>
      </c>
    </row>
    <row r="941" spans="1:6" x14ac:dyDescent="0.35">
      <c r="A941" s="106" t="str">
        <f ca="1">IF(IFERROR(VLOOKUP($E941,Dold_sammanfattning!$A:$J,COLUMN(Dold_sammanfattning!$B:$B),0),"")="","",VLOOKUP($E941,Dold_sammanfattning!$A:$J,COLUMN(Dold_sammanfattning!$B:$B),0))</f>
        <v/>
      </c>
      <c r="B941" s="106" t="str">
        <f ca="1">IF(IFERROR(VLOOKUP($E941,Dold_sammanfattning!$A:$J,COLUMN(Dold_sammanfattning!$C:$C),0),"")="","",VLOOKUP($E941,Dold_sammanfattning!$A:$J,COLUMN(Dold_sammanfattning!$C:$C),0))</f>
        <v/>
      </c>
      <c r="C941" s="106"/>
      <c r="D941" s="106"/>
      <c r="E941">
        <f t="shared" si="14"/>
        <v>938</v>
      </c>
      <c r="F941" t="e">
        <f ca="1">VLOOKUP($E941,Dold_sammanfattning!$A:$K,COLUMN(Dold_sammanfattning!$K:$K),0)</f>
        <v>#N/A</v>
      </c>
    </row>
    <row r="942" spans="1:6" x14ac:dyDescent="0.35">
      <c r="A942" s="106" t="str">
        <f ca="1">IF(IFERROR(VLOOKUP($E942,Dold_sammanfattning!$A:$J,COLUMN(Dold_sammanfattning!$B:$B),0),"")="","",VLOOKUP($E942,Dold_sammanfattning!$A:$J,COLUMN(Dold_sammanfattning!$B:$B),0))</f>
        <v/>
      </c>
      <c r="B942" s="106" t="str">
        <f ca="1">IF(IFERROR(VLOOKUP($E942,Dold_sammanfattning!$A:$J,COLUMN(Dold_sammanfattning!$C:$C),0),"")="","",VLOOKUP($E942,Dold_sammanfattning!$A:$J,COLUMN(Dold_sammanfattning!$C:$C),0))</f>
        <v/>
      </c>
      <c r="C942" s="106"/>
      <c r="D942" s="106"/>
      <c r="E942">
        <f t="shared" si="14"/>
        <v>939</v>
      </c>
      <c r="F942" t="e">
        <f ca="1">VLOOKUP($E942,Dold_sammanfattning!$A:$K,COLUMN(Dold_sammanfattning!$K:$K),0)</f>
        <v>#N/A</v>
      </c>
    </row>
    <row r="943" spans="1:6" x14ac:dyDescent="0.35">
      <c r="A943" s="106" t="str">
        <f ca="1">IF(IFERROR(VLOOKUP($E943,Dold_sammanfattning!$A:$J,COLUMN(Dold_sammanfattning!$B:$B),0),"")="","",VLOOKUP($E943,Dold_sammanfattning!$A:$J,COLUMN(Dold_sammanfattning!$B:$B),0))</f>
        <v/>
      </c>
      <c r="B943" s="106" t="str">
        <f ca="1">IF(IFERROR(VLOOKUP($E943,Dold_sammanfattning!$A:$J,COLUMN(Dold_sammanfattning!$C:$C),0),"")="","",VLOOKUP($E943,Dold_sammanfattning!$A:$J,COLUMN(Dold_sammanfattning!$C:$C),0))</f>
        <v/>
      </c>
      <c r="C943" s="106"/>
      <c r="D943" s="106"/>
      <c r="E943">
        <f t="shared" si="14"/>
        <v>940</v>
      </c>
      <c r="F943" t="e">
        <f ca="1">VLOOKUP($E943,Dold_sammanfattning!$A:$K,COLUMN(Dold_sammanfattning!$K:$K),0)</f>
        <v>#N/A</v>
      </c>
    </row>
    <row r="944" spans="1:6" x14ac:dyDescent="0.35">
      <c r="A944" s="106" t="str">
        <f ca="1">IF(IFERROR(VLOOKUP($E944,Dold_sammanfattning!$A:$J,COLUMN(Dold_sammanfattning!$B:$B),0),"")="","",VLOOKUP($E944,Dold_sammanfattning!$A:$J,COLUMN(Dold_sammanfattning!$B:$B),0))</f>
        <v/>
      </c>
      <c r="B944" s="106" t="str">
        <f ca="1">IF(IFERROR(VLOOKUP($E944,Dold_sammanfattning!$A:$J,COLUMN(Dold_sammanfattning!$C:$C),0),"")="","",VLOOKUP($E944,Dold_sammanfattning!$A:$J,COLUMN(Dold_sammanfattning!$C:$C),0))</f>
        <v/>
      </c>
      <c r="C944" s="106"/>
      <c r="D944" s="106"/>
      <c r="E944">
        <f t="shared" si="14"/>
        <v>941</v>
      </c>
      <c r="F944" t="e">
        <f ca="1">VLOOKUP($E944,Dold_sammanfattning!$A:$K,COLUMN(Dold_sammanfattning!$K:$K),0)</f>
        <v>#N/A</v>
      </c>
    </row>
    <row r="945" spans="1:6" x14ac:dyDescent="0.35">
      <c r="A945" s="106" t="str">
        <f ca="1">IF(IFERROR(VLOOKUP($E945,Dold_sammanfattning!$A:$J,COLUMN(Dold_sammanfattning!$B:$B),0),"")="","",VLOOKUP($E945,Dold_sammanfattning!$A:$J,COLUMN(Dold_sammanfattning!$B:$B),0))</f>
        <v/>
      </c>
      <c r="B945" s="106" t="str">
        <f ca="1">IF(IFERROR(VLOOKUP($E945,Dold_sammanfattning!$A:$J,COLUMN(Dold_sammanfattning!$C:$C),0),"")="","",VLOOKUP($E945,Dold_sammanfattning!$A:$J,COLUMN(Dold_sammanfattning!$C:$C),0))</f>
        <v/>
      </c>
      <c r="C945" s="106"/>
      <c r="D945" s="106"/>
      <c r="E945">
        <f t="shared" si="14"/>
        <v>942</v>
      </c>
      <c r="F945" t="e">
        <f ca="1">VLOOKUP($E945,Dold_sammanfattning!$A:$K,COLUMN(Dold_sammanfattning!$K:$K),0)</f>
        <v>#N/A</v>
      </c>
    </row>
    <row r="946" spans="1:6" x14ac:dyDescent="0.35">
      <c r="A946" s="106" t="str">
        <f ca="1">IF(IFERROR(VLOOKUP($E946,Dold_sammanfattning!$A:$J,COLUMN(Dold_sammanfattning!$B:$B),0),"")="","",VLOOKUP($E946,Dold_sammanfattning!$A:$J,COLUMN(Dold_sammanfattning!$B:$B),0))</f>
        <v/>
      </c>
      <c r="B946" s="106" t="str">
        <f ca="1">IF(IFERROR(VLOOKUP($E946,Dold_sammanfattning!$A:$J,COLUMN(Dold_sammanfattning!$C:$C),0),"")="","",VLOOKUP($E946,Dold_sammanfattning!$A:$J,COLUMN(Dold_sammanfattning!$C:$C),0))</f>
        <v/>
      </c>
      <c r="C946" s="106"/>
      <c r="D946" s="106"/>
      <c r="E946">
        <f t="shared" si="14"/>
        <v>943</v>
      </c>
      <c r="F946" t="e">
        <f ca="1">VLOOKUP($E946,Dold_sammanfattning!$A:$K,COLUMN(Dold_sammanfattning!$K:$K),0)</f>
        <v>#N/A</v>
      </c>
    </row>
    <row r="947" spans="1:6" x14ac:dyDescent="0.35">
      <c r="A947" s="106" t="str">
        <f ca="1">IF(IFERROR(VLOOKUP($E947,Dold_sammanfattning!$A:$J,COLUMN(Dold_sammanfattning!$B:$B),0),"")="","",VLOOKUP($E947,Dold_sammanfattning!$A:$J,COLUMN(Dold_sammanfattning!$B:$B),0))</f>
        <v/>
      </c>
      <c r="B947" s="106" t="str">
        <f ca="1">IF(IFERROR(VLOOKUP($E947,Dold_sammanfattning!$A:$J,COLUMN(Dold_sammanfattning!$C:$C),0),"")="","",VLOOKUP($E947,Dold_sammanfattning!$A:$J,COLUMN(Dold_sammanfattning!$C:$C),0))</f>
        <v/>
      </c>
      <c r="C947" s="106"/>
      <c r="D947" s="106"/>
      <c r="E947">
        <f t="shared" si="14"/>
        <v>944</v>
      </c>
      <c r="F947" t="e">
        <f ca="1">VLOOKUP($E947,Dold_sammanfattning!$A:$K,COLUMN(Dold_sammanfattning!$K:$K),0)</f>
        <v>#N/A</v>
      </c>
    </row>
    <row r="948" spans="1:6" x14ac:dyDescent="0.35">
      <c r="A948" s="106" t="str">
        <f ca="1">IF(IFERROR(VLOOKUP($E948,Dold_sammanfattning!$A:$J,COLUMN(Dold_sammanfattning!$B:$B),0),"")="","",VLOOKUP($E948,Dold_sammanfattning!$A:$J,COLUMN(Dold_sammanfattning!$B:$B),0))</f>
        <v/>
      </c>
      <c r="B948" s="106" t="str">
        <f ca="1">IF(IFERROR(VLOOKUP($E948,Dold_sammanfattning!$A:$J,COLUMN(Dold_sammanfattning!$C:$C),0),"")="","",VLOOKUP($E948,Dold_sammanfattning!$A:$J,COLUMN(Dold_sammanfattning!$C:$C),0))</f>
        <v/>
      </c>
      <c r="C948" s="106"/>
      <c r="D948" s="106"/>
      <c r="E948">
        <f t="shared" si="14"/>
        <v>945</v>
      </c>
      <c r="F948" t="e">
        <f ca="1">VLOOKUP($E948,Dold_sammanfattning!$A:$K,COLUMN(Dold_sammanfattning!$K:$K),0)</f>
        <v>#N/A</v>
      </c>
    </row>
    <row r="949" spans="1:6" x14ac:dyDescent="0.35">
      <c r="A949" s="106" t="str">
        <f ca="1">IF(IFERROR(VLOOKUP($E949,Dold_sammanfattning!$A:$J,COLUMN(Dold_sammanfattning!$B:$B),0),"")="","",VLOOKUP($E949,Dold_sammanfattning!$A:$J,COLUMN(Dold_sammanfattning!$B:$B),0))</f>
        <v/>
      </c>
      <c r="B949" s="106" t="str">
        <f ca="1">IF(IFERROR(VLOOKUP($E949,Dold_sammanfattning!$A:$J,COLUMN(Dold_sammanfattning!$C:$C),0),"")="","",VLOOKUP($E949,Dold_sammanfattning!$A:$J,COLUMN(Dold_sammanfattning!$C:$C),0))</f>
        <v/>
      </c>
      <c r="C949" s="106"/>
      <c r="D949" s="106"/>
      <c r="E949">
        <f t="shared" si="14"/>
        <v>946</v>
      </c>
      <c r="F949" t="e">
        <f ca="1">VLOOKUP($E949,Dold_sammanfattning!$A:$K,COLUMN(Dold_sammanfattning!$K:$K),0)</f>
        <v>#N/A</v>
      </c>
    </row>
    <row r="950" spans="1:6" x14ac:dyDescent="0.35">
      <c r="A950" s="106" t="str">
        <f ca="1">IF(IFERROR(VLOOKUP($E950,Dold_sammanfattning!$A:$J,COLUMN(Dold_sammanfattning!$B:$B),0),"")="","",VLOOKUP($E950,Dold_sammanfattning!$A:$J,COLUMN(Dold_sammanfattning!$B:$B),0))</f>
        <v/>
      </c>
      <c r="B950" s="106" t="str">
        <f ca="1">IF(IFERROR(VLOOKUP($E950,Dold_sammanfattning!$A:$J,COLUMN(Dold_sammanfattning!$C:$C),0),"")="","",VLOOKUP($E950,Dold_sammanfattning!$A:$J,COLUMN(Dold_sammanfattning!$C:$C),0))</f>
        <v/>
      </c>
      <c r="C950" s="106"/>
      <c r="D950" s="106"/>
      <c r="E950">
        <f t="shared" si="14"/>
        <v>947</v>
      </c>
      <c r="F950" t="e">
        <f ca="1">VLOOKUP($E950,Dold_sammanfattning!$A:$K,COLUMN(Dold_sammanfattning!$K:$K),0)</f>
        <v>#N/A</v>
      </c>
    </row>
    <row r="951" spans="1:6" x14ac:dyDescent="0.35">
      <c r="A951" s="106" t="str">
        <f ca="1">IF(IFERROR(VLOOKUP($E951,Dold_sammanfattning!$A:$J,COLUMN(Dold_sammanfattning!$B:$B),0),"")="","",VLOOKUP($E951,Dold_sammanfattning!$A:$J,COLUMN(Dold_sammanfattning!$B:$B),0))</f>
        <v/>
      </c>
      <c r="B951" s="106" t="str">
        <f ca="1">IF(IFERROR(VLOOKUP($E951,Dold_sammanfattning!$A:$J,COLUMN(Dold_sammanfattning!$C:$C),0),"")="","",VLOOKUP($E951,Dold_sammanfattning!$A:$J,COLUMN(Dold_sammanfattning!$C:$C),0))</f>
        <v/>
      </c>
      <c r="C951" s="106"/>
      <c r="D951" s="106"/>
      <c r="E951">
        <f t="shared" si="14"/>
        <v>948</v>
      </c>
      <c r="F951" t="e">
        <f ca="1">VLOOKUP($E951,Dold_sammanfattning!$A:$K,COLUMN(Dold_sammanfattning!$K:$K),0)</f>
        <v>#N/A</v>
      </c>
    </row>
    <row r="952" spans="1:6" x14ac:dyDescent="0.35">
      <c r="A952" s="106" t="str">
        <f ca="1">IF(IFERROR(VLOOKUP($E952,Dold_sammanfattning!$A:$J,COLUMN(Dold_sammanfattning!$B:$B),0),"")="","",VLOOKUP($E952,Dold_sammanfattning!$A:$J,COLUMN(Dold_sammanfattning!$B:$B),0))</f>
        <v/>
      </c>
      <c r="B952" s="106" t="str">
        <f ca="1">IF(IFERROR(VLOOKUP($E952,Dold_sammanfattning!$A:$J,COLUMN(Dold_sammanfattning!$C:$C),0),"")="","",VLOOKUP($E952,Dold_sammanfattning!$A:$J,COLUMN(Dold_sammanfattning!$C:$C),0))</f>
        <v/>
      </c>
      <c r="C952" s="106"/>
      <c r="D952" s="106"/>
      <c r="E952">
        <f t="shared" si="14"/>
        <v>949</v>
      </c>
      <c r="F952" t="e">
        <f ca="1">VLOOKUP($E952,Dold_sammanfattning!$A:$K,COLUMN(Dold_sammanfattning!$K:$K),0)</f>
        <v>#N/A</v>
      </c>
    </row>
    <row r="953" spans="1:6" x14ac:dyDescent="0.35">
      <c r="A953" s="106" t="str">
        <f ca="1">IF(IFERROR(VLOOKUP($E953,Dold_sammanfattning!$A:$J,COLUMN(Dold_sammanfattning!$B:$B),0),"")="","",VLOOKUP($E953,Dold_sammanfattning!$A:$J,COLUMN(Dold_sammanfattning!$B:$B),0))</f>
        <v/>
      </c>
      <c r="B953" s="106" t="str">
        <f ca="1">IF(IFERROR(VLOOKUP($E953,Dold_sammanfattning!$A:$J,COLUMN(Dold_sammanfattning!$C:$C),0),"")="","",VLOOKUP($E953,Dold_sammanfattning!$A:$J,COLUMN(Dold_sammanfattning!$C:$C),0))</f>
        <v/>
      </c>
      <c r="C953" s="106"/>
      <c r="D953" s="106"/>
      <c r="E953">
        <f t="shared" si="14"/>
        <v>950</v>
      </c>
      <c r="F953" t="e">
        <f ca="1">VLOOKUP($E953,Dold_sammanfattning!$A:$K,COLUMN(Dold_sammanfattning!$K:$K),0)</f>
        <v>#N/A</v>
      </c>
    </row>
    <row r="954" spans="1:6" x14ac:dyDescent="0.35">
      <c r="A954" s="106" t="str">
        <f ca="1">IF(IFERROR(VLOOKUP($E954,Dold_sammanfattning!$A:$J,COLUMN(Dold_sammanfattning!$B:$B),0),"")="","",VLOOKUP($E954,Dold_sammanfattning!$A:$J,COLUMN(Dold_sammanfattning!$B:$B),0))</f>
        <v/>
      </c>
      <c r="B954" s="106" t="str">
        <f ca="1">IF(IFERROR(VLOOKUP($E954,Dold_sammanfattning!$A:$J,COLUMN(Dold_sammanfattning!$C:$C),0),"")="","",VLOOKUP($E954,Dold_sammanfattning!$A:$J,COLUMN(Dold_sammanfattning!$C:$C),0))</f>
        <v/>
      </c>
      <c r="C954" s="106"/>
      <c r="D954" s="106"/>
      <c r="E954">
        <f t="shared" si="14"/>
        <v>951</v>
      </c>
      <c r="F954" t="e">
        <f ca="1">VLOOKUP($E954,Dold_sammanfattning!$A:$K,COLUMN(Dold_sammanfattning!$K:$K),0)</f>
        <v>#N/A</v>
      </c>
    </row>
    <row r="955" spans="1:6" x14ac:dyDescent="0.35">
      <c r="A955" s="106" t="str">
        <f ca="1">IF(IFERROR(VLOOKUP($E955,Dold_sammanfattning!$A:$J,COLUMN(Dold_sammanfattning!$B:$B),0),"")="","",VLOOKUP($E955,Dold_sammanfattning!$A:$J,COLUMN(Dold_sammanfattning!$B:$B),0))</f>
        <v/>
      </c>
      <c r="B955" s="106" t="str">
        <f ca="1">IF(IFERROR(VLOOKUP($E955,Dold_sammanfattning!$A:$J,COLUMN(Dold_sammanfattning!$C:$C),0),"")="","",VLOOKUP($E955,Dold_sammanfattning!$A:$J,COLUMN(Dold_sammanfattning!$C:$C),0))</f>
        <v/>
      </c>
      <c r="C955" s="106"/>
      <c r="D955" s="106"/>
      <c r="E955">
        <f t="shared" si="14"/>
        <v>952</v>
      </c>
      <c r="F955" t="e">
        <f ca="1">VLOOKUP($E955,Dold_sammanfattning!$A:$K,COLUMN(Dold_sammanfattning!$K:$K),0)</f>
        <v>#N/A</v>
      </c>
    </row>
    <row r="956" spans="1:6" x14ac:dyDescent="0.35">
      <c r="A956" s="106" t="str">
        <f ca="1">IF(IFERROR(VLOOKUP($E956,Dold_sammanfattning!$A:$J,COLUMN(Dold_sammanfattning!$B:$B),0),"")="","",VLOOKUP($E956,Dold_sammanfattning!$A:$J,COLUMN(Dold_sammanfattning!$B:$B),0))</f>
        <v/>
      </c>
      <c r="B956" s="106" t="str">
        <f ca="1">IF(IFERROR(VLOOKUP($E956,Dold_sammanfattning!$A:$J,COLUMN(Dold_sammanfattning!$C:$C),0),"")="","",VLOOKUP($E956,Dold_sammanfattning!$A:$J,COLUMN(Dold_sammanfattning!$C:$C),0))</f>
        <v/>
      </c>
      <c r="C956" s="106"/>
      <c r="D956" s="106"/>
      <c r="E956">
        <f t="shared" si="14"/>
        <v>953</v>
      </c>
      <c r="F956" t="e">
        <f ca="1">VLOOKUP($E956,Dold_sammanfattning!$A:$K,COLUMN(Dold_sammanfattning!$K:$K),0)</f>
        <v>#N/A</v>
      </c>
    </row>
    <row r="957" spans="1:6" x14ac:dyDescent="0.35">
      <c r="A957" s="106" t="str">
        <f ca="1">IF(IFERROR(VLOOKUP($E957,Dold_sammanfattning!$A:$J,COLUMN(Dold_sammanfattning!$B:$B),0),"")="","",VLOOKUP($E957,Dold_sammanfattning!$A:$J,COLUMN(Dold_sammanfattning!$B:$B),0))</f>
        <v/>
      </c>
      <c r="B957" s="106" t="str">
        <f ca="1">IF(IFERROR(VLOOKUP($E957,Dold_sammanfattning!$A:$J,COLUMN(Dold_sammanfattning!$C:$C),0),"")="","",VLOOKUP($E957,Dold_sammanfattning!$A:$J,COLUMN(Dold_sammanfattning!$C:$C),0))</f>
        <v/>
      </c>
      <c r="C957" s="106"/>
      <c r="D957" s="106"/>
      <c r="E957">
        <f t="shared" si="14"/>
        <v>954</v>
      </c>
      <c r="F957" t="e">
        <f ca="1">VLOOKUP($E957,Dold_sammanfattning!$A:$K,COLUMN(Dold_sammanfattning!$K:$K),0)</f>
        <v>#N/A</v>
      </c>
    </row>
    <row r="958" spans="1:6" x14ac:dyDescent="0.35">
      <c r="A958" s="106" t="str">
        <f ca="1">IF(IFERROR(VLOOKUP($E958,Dold_sammanfattning!$A:$J,COLUMN(Dold_sammanfattning!$B:$B),0),"")="","",VLOOKUP($E958,Dold_sammanfattning!$A:$J,COLUMN(Dold_sammanfattning!$B:$B),0))</f>
        <v/>
      </c>
      <c r="B958" s="106" t="str">
        <f ca="1">IF(IFERROR(VLOOKUP($E958,Dold_sammanfattning!$A:$J,COLUMN(Dold_sammanfattning!$C:$C),0),"")="","",VLOOKUP($E958,Dold_sammanfattning!$A:$J,COLUMN(Dold_sammanfattning!$C:$C),0))</f>
        <v/>
      </c>
      <c r="C958" s="106"/>
      <c r="D958" s="106"/>
      <c r="E958">
        <f t="shared" si="14"/>
        <v>955</v>
      </c>
      <c r="F958" t="e">
        <f ca="1">VLOOKUP($E958,Dold_sammanfattning!$A:$K,COLUMN(Dold_sammanfattning!$K:$K),0)</f>
        <v>#N/A</v>
      </c>
    </row>
    <row r="959" spans="1:6" x14ac:dyDescent="0.35">
      <c r="A959" s="106" t="str">
        <f ca="1">IF(IFERROR(VLOOKUP($E959,Dold_sammanfattning!$A:$J,COLUMN(Dold_sammanfattning!$B:$B),0),"")="","",VLOOKUP($E959,Dold_sammanfattning!$A:$J,COLUMN(Dold_sammanfattning!$B:$B),0))</f>
        <v/>
      </c>
      <c r="B959" s="106" t="str">
        <f ca="1">IF(IFERROR(VLOOKUP($E959,Dold_sammanfattning!$A:$J,COLUMN(Dold_sammanfattning!$C:$C),0),"")="","",VLOOKUP($E959,Dold_sammanfattning!$A:$J,COLUMN(Dold_sammanfattning!$C:$C),0))</f>
        <v/>
      </c>
      <c r="C959" s="106"/>
      <c r="D959" s="106"/>
      <c r="E959">
        <f t="shared" si="14"/>
        <v>956</v>
      </c>
      <c r="F959" t="e">
        <f ca="1">VLOOKUP($E959,Dold_sammanfattning!$A:$K,COLUMN(Dold_sammanfattning!$K:$K),0)</f>
        <v>#N/A</v>
      </c>
    </row>
    <row r="960" spans="1:6" x14ac:dyDescent="0.35">
      <c r="A960" s="106" t="str">
        <f ca="1">IF(IFERROR(VLOOKUP($E960,Dold_sammanfattning!$A:$J,COLUMN(Dold_sammanfattning!$B:$B),0),"")="","",VLOOKUP($E960,Dold_sammanfattning!$A:$J,COLUMN(Dold_sammanfattning!$B:$B),0))</f>
        <v/>
      </c>
      <c r="B960" s="106" t="str">
        <f ca="1">IF(IFERROR(VLOOKUP($E960,Dold_sammanfattning!$A:$J,COLUMN(Dold_sammanfattning!$C:$C),0),"")="","",VLOOKUP($E960,Dold_sammanfattning!$A:$J,COLUMN(Dold_sammanfattning!$C:$C),0))</f>
        <v/>
      </c>
      <c r="C960" s="106"/>
      <c r="D960" s="106"/>
      <c r="E960">
        <f t="shared" si="14"/>
        <v>957</v>
      </c>
      <c r="F960" t="e">
        <f ca="1">VLOOKUP($E960,Dold_sammanfattning!$A:$K,COLUMN(Dold_sammanfattning!$K:$K),0)</f>
        <v>#N/A</v>
      </c>
    </row>
    <row r="961" spans="1:6" x14ac:dyDescent="0.35">
      <c r="A961" s="106" t="str">
        <f ca="1">IF(IFERROR(VLOOKUP($E961,Dold_sammanfattning!$A:$J,COLUMN(Dold_sammanfattning!$B:$B),0),"")="","",VLOOKUP($E961,Dold_sammanfattning!$A:$J,COLUMN(Dold_sammanfattning!$B:$B),0))</f>
        <v/>
      </c>
      <c r="B961" s="106" t="str">
        <f ca="1">IF(IFERROR(VLOOKUP($E961,Dold_sammanfattning!$A:$J,COLUMN(Dold_sammanfattning!$C:$C),0),"")="","",VLOOKUP($E961,Dold_sammanfattning!$A:$J,COLUMN(Dold_sammanfattning!$C:$C),0))</f>
        <v/>
      </c>
      <c r="C961" s="106"/>
      <c r="D961" s="106"/>
      <c r="E961">
        <f t="shared" si="14"/>
        <v>958</v>
      </c>
      <c r="F961" t="e">
        <f ca="1">VLOOKUP($E961,Dold_sammanfattning!$A:$K,COLUMN(Dold_sammanfattning!$K:$K),0)</f>
        <v>#N/A</v>
      </c>
    </row>
    <row r="962" spans="1:6" x14ac:dyDescent="0.35">
      <c r="A962" s="106" t="str">
        <f ca="1">IF(IFERROR(VLOOKUP($E962,Dold_sammanfattning!$A:$J,COLUMN(Dold_sammanfattning!$B:$B),0),"")="","",VLOOKUP($E962,Dold_sammanfattning!$A:$J,COLUMN(Dold_sammanfattning!$B:$B),0))</f>
        <v/>
      </c>
      <c r="B962" s="106" t="str">
        <f ca="1">IF(IFERROR(VLOOKUP($E962,Dold_sammanfattning!$A:$J,COLUMN(Dold_sammanfattning!$C:$C),0),"")="","",VLOOKUP($E962,Dold_sammanfattning!$A:$J,COLUMN(Dold_sammanfattning!$C:$C),0))</f>
        <v/>
      </c>
      <c r="C962" s="106"/>
      <c r="D962" s="106"/>
      <c r="E962">
        <f t="shared" si="14"/>
        <v>959</v>
      </c>
      <c r="F962" t="e">
        <f ca="1">VLOOKUP($E962,Dold_sammanfattning!$A:$K,COLUMN(Dold_sammanfattning!$K:$K),0)</f>
        <v>#N/A</v>
      </c>
    </row>
    <row r="963" spans="1:6" x14ac:dyDescent="0.35">
      <c r="A963" s="106" t="str">
        <f ca="1">IF(IFERROR(VLOOKUP($E963,Dold_sammanfattning!$A:$J,COLUMN(Dold_sammanfattning!$B:$B),0),"")="","",VLOOKUP($E963,Dold_sammanfattning!$A:$J,COLUMN(Dold_sammanfattning!$B:$B),0))</f>
        <v/>
      </c>
      <c r="B963" s="106" t="str">
        <f ca="1">IF(IFERROR(VLOOKUP($E963,Dold_sammanfattning!$A:$J,COLUMN(Dold_sammanfattning!$C:$C),0),"")="","",VLOOKUP($E963,Dold_sammanfattning!$A:$J,COLUMN(Dold_sammanfattning!$C:$C),0))</f>
        <v/>
      </c>
      <c r="C963" s="106"/>
      <c r="D963" s="106"/>
      <c r="E963">
        <f t="shared" si="14"/>
        <v>960</v>
      </c>
      <c r="F963" t="e">
        <f ca="1">VLOOKUP($E963,Dold_sammanfattning!$A:$K,COLUMN(Dold_sammanfattning!$K:$K),0)</f>
        <v>#N/A</v>
      </c>
    </row>
    <row r="964" spans="1:6" x14ac:dyDescent="0.35">
      <c r="A964" s="106" t="str">
        <f ca="1">IF(IFERROR(VLOOKUP($E964,Dold_sammanfattning!$A:$J,COLUMN(Dold_sammanfattning!$B:$B),0),"")="","",VLOOKUP($E964,Dold_sammanfattning!$A:$J,COLUMN(Dold_sammanfattning!$B:$B),0))</f>
        <v/>
      </c>
      <c r="B964" s="106" t="str">
        <f ca="1">IF(IFERROR(VLOOKUP($E964,Dold_sammanfattning!$A:$J,COLUMN(Dold_sammanfattning!$C:$C),0),"")="","",VLOOKUP($E964,Dold_sammanfattning!$A:$J,COLUMN(Dold_sammanfattning!$C:$C),0))</f>
        <v/>
      </c>
      <c r="C964" s="106"/>
      <c r="D964" s="106"/>
      <c r="E964">
        <f t="shared" si="14"/>
        <v>961</v>
      </c>
      <c r="F964" t="e">
        <f ca="1">VLOOKUP($E964,Dold_sammanfattning!$A:$K,COLUMN(Dold_sammanfattning!$K:$K),0)</f>
        <v>#N/A</v>
      </c>
    </row>
    <row r="965" spans="1:6" x14ac:dyDescent="0.35">
      <c r="A965" s="106" t="str">
        <f ca="1">IF(IFERROR(VLOOKUP($E965,Dold_sammanfattning!$A:$J,COLUMN(Dold_sammanfattning!$B:$B),0),"")="","",VLOOKUP($E965,Dold_sammanfattning!$A:$J,COLUMN(Dold_sammanfattning!$B:$B),0))</f>
        <v/>
      </c>
      <c r="B965" s="106" t="str">
        <f ca="1">IF(IFERROR(VLOOKUP($E965,Dold_sammanfattning!$A:$J,COLUMN(Dold_sammanfattning!$C:$C),0),"")="","",VLOOKUP($E965,Dold_sammanfattning!$A:$J,COLUMN(Dold_sammanfattning!$C:$C),0))</f>
        <v/>
      </c>
      <c r="C965" s="106"/>
      <c r="D965" s="106"/>
      <c r="E965">
        <f t="shared" si="14"/>
        <v>962</v>
      </c>
      <c r="F965" t="e">
        <f ca="1">VLOOKUP($E965,Dold_sammanfattning!$A:$K,COLUMN(Dold_sammanfattning!$K:$K),0)</f>
        <v>#N/A</v>
      </c>
    </row>
    <row r="966" spans="1:6" x14ac:dyDescent="0.35">
      <c r="A966" s="106" t="str">
        <f ca="1">IF(IFERROR(VLOOKUP($E966,Dold_sammanfattning!$A:$J,COLUMN(Dold_sammanfattning!$B:$B),0),"")="","",VLOOKUP($E966,Dold_sammanfattning!$A:$J,COLUMN(Dold_sammanfattning!$B:$B),0))</f>
        <v/>
      </c>
      <c r="B966" s="106" t="str">
        <f ca="1">IF(IFERROR(VLOOKUP($E966,Dold_sammanfattning!$A:$J,COLUMN(Dold_sammanfattning!$C:$C),0),"")="","",VLOOKUP($E966,Dold_sammanfattning!$A:$J,COLUMN(Dold_sammanfattning!$C:$C),0))</f>
        <v/>
      </c>
      <c r="C966" s="106"/>
      <c r="D966" s="106"/>
      <c r="E966">
        <f t="shared" ref="E966:E1000" si="15">E965+1</f>
        <v>963</v>
      </c>
      <c r="F966" t="e">
        <f ca="1">VLOOKUP($E966,Dold_sammanfattning!$A:$K,COLUMN(Dold_sammanfattning!$K:$K),0)</f>
        <v>#N/A</v>
      </c>
    </row>
    <row r="967" spans="1:6" x14ac:dyDescent="0.35">
      <c r="A967" s="106" t="str">
        <f ca="1">IF(IFERROR(VLOOKUP($E967,Dold_sammanfattning!$A:$J,COLUMN(Dold_sammanfattning!$B:$B),0),"")="","",VLOOKUP($E967,Dold_sammanfattning!$A:$J,COLUMN(Dold_sammanfattning!$B:$B),0))</f>
        <v/>
      </c>
      <c r="B967" s="106" t="str">
        <f ca="1">IF(IFERROR(VLOOKUP($E967,Dold_sammanfattning!$A:$J,COLUMN(Dold_sammanfattning!$C:$C),0),"")="","",VLOOKUP($E967,Dold_sammanfattning!$A:$J,COLUMN(Dold_sammanfattning!$C:$C),0))</f>
        <v/>
      </c>
      <c r="C967" s="106"/>
      <c r="D967" s="106"/>
      <c r="E967">
        <f t="shared" si="15"/>
        <v>964</v>
      </c>
      <c r="F967" t="e">
        <f ca="1">VLOOKUP($E967,Dold_sammanfattning!$A:$K,COLUMN(Dold_sammanfattning!$K:$K),0)</f>
        <v>#N/A</v>
      </c>
    </row>
    <row r="968" spans="1:6" x14ac:dyDescent="0.35">
      <c r="A968" s="106" t="str">
        <f ca="1">IF(IFERROR(VLOOKUP($E968,Dold_sammanfattning!$A:$J,COLUMN(Dold_sammanfattning!$B:$B),0),"")="","",VLOOKUP($E968,Dold_sammanfattning!$A:$J,COLUMN(Dold_sammanfattning!$B:$B),0))</f>
        <v/>
      </c>
      <c r="B968" s="106" t="str">
        <f ca="1">IF(IFERROR(VLOOKUP($E968,Dold_sammanfattning!$A:$J,COLUMN(Dold_sammanfattning!$C:$C),0),"")="","",VLOOKUP($E968,Dold_sammanfattning!$A:$J,COLUMN(Dold_sammanfattning!$C:$C),0))</f>
        <v/>
      </c>
      <c r="C968" s="106"/>
      <c r="D968" s="106"/>
      <c r="E968">
        <f t="shared" si="15"/>
        <v>965</v>
      </c>
      <c r="F968" t="e">
        <f ca="1">VLOOKUP($E968,Dold_sammanfattning!$A:$K,COLUMN(Dold_sammanfattning!$K:$K),0)</f>
        <v>#N/A</v>
      </c>
    </row>
    <row r="969" spans="1:6" x14ac:dyDescent="0.35">
      <c r="A969" s="106" t="str">
        <f ca="1">IF(IFERROR(VLOOKUP($E969,Dold_sammanfattning!$A:$J,COLUMN(Dold_sammanfattning!$B:$B),0),"")="","",VLOOKUP($E969,Dold_sammanfattning!$A:$J,COLUMN(Dold_sammanfattning!$B:$B),0))</f>
        <v/>
      </c>
      <c r="B969" s="106" t="str">
        <f ca="1">IF(IFERROR(VLOOKUP($E969,Dold_sammanfattning!$A:$J,COLUMN(Dold_sammanfattning!$C:$C),0),"")="","",VLOOKUP($E969,Dold_sammanfattning!$A:$J,COLUMN(Dold_sammanfattning!$C:$C),0))</f>
        <v/>
      </c>
      <c r="C969" s="106"/>
      <c r="D969" s="106"/>
      <c r="E969">
        <f t="shared" si="15"/>
        <v>966</v>
      </c>
      <c r="F969" t="e">
        <f ca="1">VLOOKUP($E969,Dold_sammanfattning!$A:$K,COLUMN(Dold_sammanfattning!$K:$K),0)</f>
        <v>#N/A</v>
      </c>
    </row>
    <row r="970" spans="1:6" x14ac:dyDescent="0.35">
      <c r="A970" s="106" t="str">
        <f ca="1">IF(IFERROR(VLOOKUP($E970,Dold_sammanfattning!$A:$J,COLUMN(Dold_sammanfattning!$B:$B),0),"")="","",VLOOKUP($E970,Dold_sammanfattning!$A:$J,COLUMN(Dold_sammanfattning!$B:$B),0))</f>
        <v/>
      </c>
      <c r="B970" s="106" t="str">
        <f ca="1">IF(IFERROR(VLOOKUP($E970,Dold_sammanfattning!$A:$J,COLUMN(Dold_sammanfattning!$C:$C),0),"")="","",VLOOKUP($E970,Dold_sammanfattning!$A:$J,COLUMN(Dold_sammanfattning!$C:$C),0))</f>
        <v/>
      </c>
      <c r="C970" s="106"/>
      <c r="D970" s="106"/>
      <c r="E970">
        <f t="shared" si="15"/>
        <v>967</v>
      </c>
      <c r="F970" t="e">
        <f ca="1">VLOOKUP($E970,Dold_sammanfattning!$A:$K,COLUMN(Dold_sammanfattning!$K:$K),0)</f>
        <v>#N/A</v>
      </c>
    </row>
    <row r="971" spans="1:6" x14ac:dyDescent="0.35">
      <c r="A971" s="106" t="str">
        <f ca="1">IF(IFERROR(VLOOKUP($E971,Dold_sammanfattning!$A:$J,COLUMN(Dold_sammanfattning!$B:$B),0),"")="","",VLOOKUP($E971,Dold_sammanfattning!$A:$J,COLUMN(Dold_sammanfattning!$B:$B),0))</f>
        <v/>
      </c>
      <c r="B971" s="106" t="str">
        <f ca="1">IF(IFERROR(VLOOKUP($E971,Dold_sammanfattning!$A:$J,COLUMN(Dold_sammanfattning!$C:$C),0),"")="","",VLOOKUP($E971,Dold_sammanfattning!$A:$J,COLUMN(Dold_sammanfattning!$C:$C),0))</f>
        <v/>
      </c>
      <c r="C971" s="106"/>
      <c r="D971" s="106"/>
      <c r="E971">
        <f t="shared" si="15"/>
        <v>968</v>
      </c>
      <c r="F971" t="e">
        <f ca="1">VLOOKUP($E971,Dold_sammanfattning!$A:$K,COLUMN(Dold_sammanfattning!$K:$K),0)</f>
        <v>#N/A</v>
      </c>
    </row>
    <row r="972" spans="1:6" x14ac:dyDescent="0.35">
      <c r="A972" s="106" t="str">
        <f ca="1">IF(IFERROR(VLOOKUP($E972,Dold_sammanfattning!$A:$J,COLUMN(Dold_sammanfattning!$B:$B),0),"")="","",VLOOKUP($E972,Dold_sammanfattning!$A:$J,COLUMN(Dold_sammanfattning!$B:$B),0))</f>
        <v/>
      </c>
      <c r="B972" s="106" t="str">
        <f ca="1">IF(IFERROR(VLOOKUP($E972,Dold_sammanfattning!$A:$J,COLUMN(Dold_sammanfattning!$C:$C),0),"")="","",VLOOKUP($E972,Dold_sammanfattning!$A:$J,COLUMN(Dold_sammanfattning!$C:$C),0))</f>
        <v/>
      </c>
      <c r="C972" s="106"/>
      <c r="D972" s="106"/>
      <c r="E972">
        <f t="shared" si="15"/>
        <v>969</v>
      </c>
      <c r="F972" t="e">
        <f ca="1">VLOOKUP($E972,Dold_sammanfattning!$A:$K,COLUMN(Dold_sammanfattning!$K:$K),0)</f>
        <v>#N/A</v>
      </c>
    </row>
    <row r="973" spans="1:6" x14ac:dyDescent="0.35">
      <c r="A973" s="106" t="str">
        <f ca="1">IF(IFERROR(VLOOKUP($E973,Dold_sammanfattning!$A:$J,COLUMN(Dold_sammanfattning!$B:$B),0),"")="","",VLOOKUP($E973,Dold_sammanfattning!$A:$J,COLUMN(Dold_sammanfattning!$B:$B),0))</f>
        <v/>
      </c>
      <c r="B973" s="106" t="str">
        <f ca="1">IF(IFERROR(VLOOKUP($E973,Dold_sammanfattning!$A:$J,COLUMN(Dold_sammanfattning!$C:$C),0),"")="","",VLOOKUP($E973,Dold_sammanfattning!$A:$J,COLUMN(Dold_sammanfattning!$C:$C),0))</f>
        <v/>
      </c>
      <c r="C973" s="106"/>
      <c r="D973" s="106"/>
      <c r="E973">
        <f t="shared" si="15"/>
        <v>970</v>
      </c>
      <c r="F973" t="e">
        <f ca="1">VLOOKUP($E973,Dold_sammanfattning!$A:$K,COLUMN(Dold_sammanfattning!$K:$K),0)</f>
        <v>#N/A</v>
      </c>
    </row>
    <row r="974" spans="1:6" x14ac:dyDescent="0.35">
      <c r="A974" s="106" t="str">
        <f ca="1">IF(IFERROR(VLOOKUP($E974,Dold_sammanfattning!$A:$J,COLUMN(Dold_sammanfattning!$B:$B),0),"")="","",VLOOKUP($E974,Dold_sammanfattning!$A:$J,COLUMN(Dold_sammanfattning!$B:$B),0))</f>
        <v/>
      </c>
      <c r="B974" s="106" t="str">
        <f ca="1">IF(IFERROR(VLOOKUP($E974,Dold_sammanfattning!$A:$J,COLUMN(Dold_sammanfattning!$C:$C),0),"")="","",VLOOKUP($E974,Dold_sammanfattning!$A:$J,COLUMN(Dold_sammanfattning!$C:$C),0))</f>
        <v/>
      </c>
      <c r="C974" s="106"/>
      <c r="D974" s="106"/>
      <c r="E974">
        <f t="shared" si="15"/>
        <v>971</v>
      </c>
      <c r="F974" t="e">
        <f ca="1">VLOOKUP($E974,Dold_sammanfattning!$A:$K,COLUMN(Dold_sammanfattning!$K:$K),0)</f>
        <v>#N/A</v>
      </c>
    </row>
    <row r="975" spans="1:6" x14ac:dyDescent="0.35">
      <c r="A975" s="106" t="str">
        <f ca="1">IF(IFERROR(VLOOKUP($E975,Dold_sammanfattning!$A:$J,COLUMN(Dold_sammanfattning!$B:$B),0),"")="","",VLOOKUP($E975,Dold_sammanfattning!$A:$J,COLUMN(Dold_sammanfattning!$B:$B),0))</f>
        <v/>
      </c>
      <c r="B975" s="106" t="str">
        <f ca="1">IF(IFERROR(VLOOKUP($E975,Dold_sammanfattning!$A:$J,COLUMN(Dold_sammanfattning!$C:$C),0),"")="","",VLOOKUP($E975,Dold_sammanfattning!$A:$J,COLUMN(Dold_sammanfattning!$C:$C),0))</f>
        <v/>
      </c>
      <c r="C975" s="106"/>
      <c r="D975" s="106"/>
      <c r="E975">
        <f t="shared" si="15"/>
        <v>972</v>
      </c>
      <c r="F975" t="e">
        <f ca="1">VLOOKUP($E975,Dold_sammanfattning!$A:$K,COLUMN(Dold_sammanfattning!$K:$K),0)</f>
        <v>#N/A</v>
      </c>
    </row>
    <row r="976" spans="1:6" x14ac:dyDescent="0.35">
      <c r="A976" s="106" t="str">
        <f ca="1">IF(IFERROR(VLOOKUP($E976,Dold_sammanfattning!$A:$J,COLUMN(Dold_sammanfattning!$B:$B),0),"")="","",VLOOKUP($E976,Dold_sammanfattning!$A:$J,COLUMN(Dold_sammanfattning!$B:$B),0))</f>
        <v/>
      </c>
      <c r="B976" s="106" t="str">
        <f ca="1">IF(IFERROR(VLOOKUP($E976,Dold_sammanfattning!$A:$J,COLUMN(Dold_sammanfattning!$C:$C),0),"")="","",VLOOKUP($E976,Dold_sammanfattning!$A:$J,COLUMN(Dold_sammanfattning!$C:$C),0))</f>
        <v/>
      </c>
      <c r="C976" s="106"/>
      <c r="D976" s="106"/>
      <c r="E976">
        <f t="shared" si="15"/>
        <v>973</v>
      </c>
      <c r="F976" t="e">
        <f ca="1">VLOOKUP($E976,Dold_sammanfattning!$A:$K,COLUMN(Dold_sammanfattning!$K:$K),0)</f>
        <v>#N/A</v>
      </c>
    </row>
    <row r="977" spans="1:6" x14ac:dyDescent="0.35">
      <c r="A977" s="106" t="str">
        <f ca="1">IF(IFERROR(VLOOKUP($E977,Dold_sammanfattning!$A:$J,COLUMN(Dold_sammanfattning!$B:$B),0),"")="","",VLOOKUP($E977,Dold_sammanfattning!$A:$J,COLUMN(Dold_sammanfattning!$B:$B),0))</f>
        <v/>
      </c>
      <c r="B977" s="106" t="str">
        <f ca="1">IF(IFERROR(VLOOKUP($E977,Dold_sammanfattning!$A:$J,COLUMN(Dold_sammanfattning!$C:$C),0),"")="","",VLOOKUP($E977,Dold_sammanfattning!$A:$J,COLUMN(Dold_sammanfattning!$C:$C),0))</f>
        <v/>
      </c>
      <c r="C977" s="106"/>
      <c r="D977" s="106"/>
      <c r="E977">
        <f t="shared" si="15"/>
        <v>974</v>
      </c>
      <c r="F977" t="e">
        <f ca="1">VLOOKUP($E977,Dold_sammanfattning!$A:$K,COLUMN(Dold_sammanfattning!$K:$K),0)</f>
        <v>#N/A</v>
      </c>
    </row>
    <row r="978" spans="1:6" x14ac:dyDescent="0.35">
      <c r="A978" s="106" t="str">
        <f ca="1">IF(IFERROR(VLOOKUP($E978,Dold_sammanfattning!$A:$J,COLUMN(Dold_sammanfattning!$B:$B),0),"")="","",VLOOKUP($E978,Dold_sammanfattning!$A:$J,COLUMN(Dold_sammanfattning!$B:$B),0))</f>
        <v/>
      </c>
      <c r="B978" s="106" t="str">
        <f ca="1">IF(IFERROR(VLOOKUP($E978,Dold_sammanfattning!$A:$J,COLUMN(Dold_sammanfattning!$C:$C),0),"")="","",VLOOKUP($E978,Dold_sammanfattning!$A:$J,COLUMN(Dold_sammanfattning!$C:$C),0))</f>
        <v/>
      </c>
      <c r="C978" s="106"/>
      <c r="D978" s="106"/>
      <c r="E978">
        <f t="shared" si="15"/>
        <v>975</v>
      </c>
      <c r="F978" t="e">
        <f ca="1">VLOOKUP($E978,Dold_sammanfattning!$A:$K,COLUMN(Dold_sammanfattning!$K:$K),0)</f>
        <v>#N/A</v>
      </c>
    </row>
    <row r="979" spans="1:6" x14ac:dyDescent="0.35">
      <c r="A979" s="106" t="str">
        <f ca="1">IF(IFERROR(VLOOKUP($E979,Dold_sammanfattning!$A:$J,COLUMN(Dold_sammanfattning!$B:$B),0),"")="","",VLOOKUP($E979,Dold_sammanfattning!$A:$J,COLUMN(Dold_sammanfattning!$B:$B),0))</f>
        <v/>
      </c>
      <c r="B979" s="106" t="str">
        <f ca="1">IF(IFERROR(VLOOKUP($E979,Dold_sammanfattning!$A:$J,COLUMN(Dold_sammanfattning!$C:$C),0),"")="","",VLOOKUP($E979,Dold_sammanfattning!$A:$J,COLUMN(Dold_sammanfattning!$C:$C),0))</f>
        <v/>
      </c>
      <c r="C979" s="106"/>
      <c r="D979" s="106"/>
      <c r="E979">
        <f t="shared" si="15"/>
        <v>976</v>
      </c>
      <c r="F979" t="e">
        <f ca="1">VLOOKUP($E979,Dold_sammanfattning!$A:$K,COLUMN(Dold_sammanfattning!$K:$K),0)</f>
        <v>#N/A</v>
      </c>
    </row>
    <row r="980" spans="1:6" x14ac:dyDescent="0.35">
      <c r="A980" s="106" t="str">
        <f ca="1">IF(IFERROR(VLOOKUP($E980,Dold_sammanfattning!$A:$J,COLUMN(Dold_sammanfattning!$B:$B),0),"")="","",VLOOKUP($E980,Dold_sammanfattning!$A:$J,COLUMN(Dold_sammanfattning!$B:$B),0))</f>
        <v/>
      </c>
      <c r="B980" s="106" t="str">
        <f ca="1">IF(IFERROR(VLOOKUP($E980,Dold_sammanfattning!$A:$J,COLUMN(Dold_sammanfattning!$C:$C),0),"")="","",VLOOKUP($E980,Dold_sammanfattning!$A:$J,COLUMN(Dold_sammanfattning!$C:$C),0))</f>
        <v/>
      </c>
      <c r="C980" s="106"/>
      <c r="D980" s="106"/>
      <c r="E980">
        <f t="shared" si="15"/>
        <v>977</v>
      </c>
      <c r="F980" t="e">
        <f ca="1">VLOOKUP($E980,Dold_sammanfattning!$A:$K,COLUMN(Dold_sammanfattning!$K:$K),0)</f>
        <v>#N/A</v>
      </c>
    </row>
    <row r="981" spans="1:6" x14ac:dyDescent="0.35">
      <c r="A981" s="106" t="str">
        <f ca="1">IF(IFERROR(VLOOKUP($E981,Dold_sammanfattning!$A:$J,COLUMN(Dold_sammanfattning!$B:$B),0),"")="","",VLOOKUP($E981,Dold_sammanfattning!$A:$J,COLUMN(Dold_sammanfattning!$B:$B),0))</f>
        <v/>
      </c>
      <c r="B981" s="106" t="str">
        <f ca="1">IF(IFERROR(VLOOKUP($E981,Dold_sammanfattning!$A:$J,COLUMN(Dold_sammanfattning!$C:$C),0),"")="","",VLOOKUP($E981,Dold_sammanfattning!$A:$J,COLUMN(Dold_sammanfattning!$C:$C),0))</f>
        <v/>
      </c>
      <c r="C981" s="106"/>
      <c r="D981" s="106"/>
      <c r="E981">
        <f t="shared" si="15"/>
        <v>978</v>
      </c>
      <c r="F981" t="e">
        <f ca="1">VLOOKUP($E981,Dold_sammanfattning!$A:$K,COLUMN(Dold_sammanfattning!$K:$K),0)</f>
        <v>#N/A</v>
      </c>
    </row>
    <row r="982" spans="1:6" x14ac:dyDescent="0.35">
      <c r="A982" s="106" t="str">
        <f ca="1">IF(IFERROR(VLOOKUP($E982,Dold_sammanfattning!$A:$J,COLUMN(Dold_sammanfattning!$B:$B),0),"")="","",VLOOKUP($E982,Dold_sammanfattning!$A:$J,COLUMN(Dold_sammanfattning!$B:$B),0))</f>
        <v/>
      </c>
      <c r="B982" s="106" t="str">
        <f ca="1">IF(IFERROR(VLOOKUP($E982,Dold_sammanfattning!$A:$J,COLUMN(Dold_sammanfattning!$C:$C),0),"")="","",VLOOKUP($E982,Dold_sammanfattning!$A:$J,COLUMN(Dold_sammanfattning!$C:$C),0))</f>
        <v/>
      </c>
      <c r="C982" s="106"/>
      <c r="D982" s="106"/>
      <c r="E982">
        <f t="shared" si="15"/>
        <v>979</v>
      </c>
      <c r="F982" t="e">
        <f ca="1">VLOOKUP($E982,Dold_sammanfattning!$A:$K,COLUMN(Dold_sammanfattning!$K:$K),0)</f>
        <v>#N/A</v>
      </c>
    </row>
    <row r="983" spans="1:6" x14ac:dyDescent="0.35">
      <c r="A983" s="106" t="str">
        <f ca="1">IF(IFERROR(VLOOKUP($E983,Dold_sammanfattning!$A:$J,COLUMN(Dold_sammanfattning!$B:$B),0),"")="","",VLOOKUP($E983,Dold_sammanfattning!$A:$J,COLUMN(Dold_sammanfattning!$B:$B),0))</f>
        <v/>
      </c>
      <c r="B983" s="106" t="str">
        <f ca="1">IF(IFERROR(VLOOKUP($E983,Dold_sammanfattning!$A:$J,COLUMN(Dold_sammanfattning!$C:$C),0),"")="","",VLOOKUP($E983,Dold_sammanfattning!$A:$J,COLUMN(Dold_sammanfattning!$C:$C),0))</f>
        <v/>
      </c>
      <c r="C983" s="106"/>
      <c r="D983" s="106"/>
      <c r="E983">
        <f t="shared" si="15"/>
        <v>980</v>
      </c>
      <c r="F983" t="e">
        <f ca="1">VLOOKUP($E983,Dold_sammanfattning!$A:$K,COLUMN(Dold_sammanfattning!$K:$K),0)</f>
        <v>#N/A</v>
      </c>
    </row>
    <row r="984" spans="1:6" x14ac:dyDescent="0.35">
      <c r="A984" s="106" t="str">
        <f ca="1">IF(IFERROR(VLOOKUP($E984,Dold_sammanfattning!$A:$J,COLUMN(Dold_sammanfattning!$B:$B),0),"")="","",VLOOKUP($E984,Dold_sammanfattning!$A:$J,COLUMN(Dold_sammanfattning!$B:$B),0))</f>
        <v/>
      </c>
      <c r="B984" s="106" t="str">
        <f ca="1">IF(IFERROR(VLOOKUP($E984,Dold_sammanfattning!$A:$J,COLUMN(Dold_sammanfattning!$C:$C),0),"")="","",VLOOKUP($E984,Dold_sammanfattning!$A:$J,COLUMN(Dold_sammanfattning!$C:$C),0))</f>
        <v/>
      </c>
      <c r="C984" s="106"/>
      <c r="D984" s="106"/>
      <c r="E984">
        <f t="shared" si="15"/>
        <v>981</v>
      </c>
      <c r="F984" t="e">
        <f ca="1">VLOOKUP($E984,Dold_sammanfattning!$A:$K,COLUMN(Dold_sammanfattning!$K:$K),0)</f>
        <v>#N/A</v>
      </c>
    </row>
    <row r="985" spans="1:6" x14ac:dyDescent="0.35">
      <c r="A985" s="106" t="str">
        <f ca="1">IF(IFERROR(VLOOKUP($E985,Dold_sammanfattning!$A:$J,COLUMN(Dold_sammanfattning!$B:$B),0),"")="","",VLOOKUP($E985,Dold_sammanfattning!$A:$J,COLUMN(Dold_sammanfattning!$B:$B),0))</f>
        <v/>
      </c>
      <c r="B985" s="106" t="str">
        <f ca="1">IF(IFERROR(VLOOKUP($E985,Dold_sammanfattning!$A:$J,COLUMN(Dold_sammanfattning!$C:$C),0),"")="","",VLOOKUP($E985,Dold_sammanfattning!$A:$J,COLUMN(Dold_sammanfattning!$C:$C),0))</f>
        <v/>
      </c>
      <c r="C985" s="106"/>
      <c r="D985" s="106"/>
      <c r="E985">
        <f t="shared" si="15"/>
        <v>982</v>
      </c>
      <c r="F985" t="e">
        <f ca="1">VLOOKUP($E985,Dold_sammanfattning!$A:$K,COLUMN(Dold_sammanfattning!$K:$K),0)</f>
        <v>#N/A</v>
      </c>
    </row>
    <row r="986" spans="1:6" x14ac:dyDescent="0.35">
      <c r="A986" s="106" t="str">
        <f ca="1">IF(IFERROR(VLOOKUP($E986,Dold_sammanfattning!$A:$J,COLUMN(Dold_sammanfattning!$B:$B),0),"")="","",VLOOKUP($E986,Dold_sammanfattning!$A:$J,COLUMN(Dold_sammanfattning!$B:$B),0))</f>
        <v/>
      </c>
      <c r="B986" s="106" t="str">
        <f ca="1">IF(IFERROR(VLOOKUP($E986,Dold_sammanfattning!$A:$J,COLUMN(Dold_sammanfattning!$C:$C),0),"")="","",VLOOKUP($E986,Dold_sammanfattning!$A:$J,COLUMN(Dold_sammanfattning!$C:$C),0))</f>
        <v/>
      </c>
      <c r="C986" s="106"/>
      <c r="D986" s="106"/>
      <c r="E986">
        <f t="shared" si="15"/>
        <v>983</v>
      </c>
      <c r="F986" t="e">
        <f ca="1">VLOOKUP($E986,Dold_sammanfattning!$A:$K,COLUMN(Dold_sammanfattning!$K:$K),0)</f>
        <v>#N/A</v>
      </c>
    </row>
    <row r="987" spans="1:6" x14ac:dyDescent="0.35">
      <c r="A987" s="106" t="str">
        <f ca="1">IF(IFERROR(VLOOKUP($E987,Dold_sammanfattning!$A:$J,COLUMN(Dold_sammanfattning!$B:$B),0),"")="","",VLOOKUP($E987,Dold_sammanfattning!$A:$J,COLUMN(Dold_sammanfattning!$B:$B),0))</f>
        <v/>
      </c>
      <c r="B987" s="106" t="str">
        <f ca="1">IF(IFERROR(VLOOKUP($E987,Dold_sammanfattning!$A:$J,COLUMN(Dold_sammanfattning!$C:$C),0),"")="","",VLOOKUP($E987,Dold_sammanfattning!$A:$J,COLUMN(Dold_sammanfattning!$C:$C),0))</f>
        <v/>
      </c>
      <c r="C987" s="106"/>
      <c r="D987" s="106"/>
      <c r="E987">
        <f t="shared" si="15"/>
        <v>984</v>
      </c>
      <c r="F987" t="e">
        <f ca="1">VLOOKUP($E987,Dold_sammanfattning!$A:$K,COLUMN(Dold_sammanfattning!$K:$K),0)</f>
        <v>#N/A</v>
      </c>
    </row>
    <row r="988" spans="1:6" x14ac:dyDescent="0.35">
      <c r="A988" s="106" t="str">
        <f ca="1">IF(IFERROR(VLOOKUP($E988,Dold_sammanfattning!$A:$J,COLUMN(Dold_sammanfattning!$B:$B),0),"")="","",VLOOKUP($E988,Dold_sammanfattning!$A:$J,COLUMN(Dold_sammanfattning!$B:$B),0))</f>
        <v/>
      </c>
      <c r="B988" s="106" t="str">
        <f ca="1">IF(IFERROR(VLOOKUP($E988,Dold_sammanfattning!$A:$J,COLUMN(Dold_sammanfattning!$C:$C),0),"")="","",VLOOKUP($E988,Dold_sammanfattning!$A:$J,COLUMN(Dold_sammanfattning!$C:$C),0))</f>
        <v/>
      </c>
      <c r="C988" s="106"/>
      <c r="D988" s="106"/>
      <c r="E988">
        <f t="shared" si="15"/>
        <v>985</v>
      </c>
      <c r="F988" t="e">
        <f ca="1">VLOOKUP($E988,Dold_sammanfattning!$A:$K,COLUMN(Dold_sammanfattning!$K:$K),0)</f>
        <v>#N/A</v>
      </c>
    </row>
    <row r="989" spans="1:6" x14ac:dyDescent="0.35">
      <c r="A989" s="106" t="str">
        <f ca="1">IF(IFERROR(VLOOKUP($E989,Dold_sammanfattning!$A:$J,COLUMN(Dold_sammanfattning!$B:$B),0),"")="","",VLOOKUP($E989,Dold_sammanfattning!$A:$J,COLUMN(Dold_sammanfattning!$B:$B),0))</f>
        <v/>
      </c>
      <c r="B989" s="106" t="str">
        <f ca="1">IF(IFERROR(VLOOKUP($E989,Dold_sammanfattning!$A:$J,COLUMN(Dold_sammanfattning!$C:$C),0),"")="","",VLOOKUP($E989,Dold_sammanfattning!$A:$J,COLUMN(Dold_sammanfattning!$C:$C),0))</f>
        <v/>
      </c>
      <c r="C989" s="106"/>
      <c r="D989" s="106"/>
      <c r="E989">
        <f t="shared" si="15"/>
        <v>986</v>
      </c>
      <c r="F989" t="e">
        <f ca="1">VLOOKUP($E989,Dold_sammanfattning!$A:$K,COLUMN(Dold_sammanfattning!$K:$K),0)</f>
        <v>#N/A</v>
      </c>
    </row>
    <row r="990" spans="1:6" x14ac:dyDescent="0.35">
      <c r="A990" s="106" t="str">
        <f ca="1">IF(IFERROR(VLOOKUP($E990,Dold_sammanfattning!$A:$J,COLUMN(Dold_sammanfattning!$B:$B),0),"")="","",VLOOKUP($E990,Dold_sammanfattning!$A:$J,COLUMN(Dold_sammanfattning!$B:$B),0))</f>
        <v/>
      </c>
      <c r="B990" s="106" t="str">
        <f ca="1">IF(IFERROR(VLOOKUP($E990,Dold_sammanfattning!$A:$J,COLUMN(Dold_sammanfattning!$C:$C),0),"")="","",VLOOKUP($E990,Dold_sammanfattning!$A:$J,COLUMN(Dold_sammanfattning!$C:$C),0))</f>
        <v/>
      </c>
      <c r="C990" s="106"/>
      <c r="D990" s="106"/>
      <c r="E990">
        <f t="shared" si="15"/>
        <v>987</v>
      </c>
      <c r="F990" t="e">
        <f ca="1">VLOOKUP($E990,Dold_sammanfattning!$A:$K,COLUMN(Dold_sammanfattning!$K:$K),0)</f>
        <v>#N/A</v>
      </c>
    </row>
    <row r="991" spans="1:6" x14ac:dyDescent="0.35">
      <c r="A991" s="106" t="str">
        <f ca="1">IF(IFERROR(VLOOKUP($E991,Dold_sammanfattning!$A:$J,COLUMN(Dold_sammanfattning!$B:$B),0),"")="","",VLOOKUP($E991,Dold_sammanfattning!$A:$J,COLUMN(Dold_sammanfattning!$B:$B),0))</f>
        <v/>
      </c>
      <c r="B991" s="106" t="str">
        <f ca="1">IF(IFERROR(VLOOKUP($E991,Dold_sammanfattning!$A:$J,COLUMN(Dold_sammanfattning!$C:$C),0),"")="","",VLOOKUP($E991,Dold_sammanfattning!$A:$J,COLUMN(Dold_sammanfattning!$C:$C),0))</f>
        <v/>
      </c>
      <c r="C991" s="106"/>
      <c r="D991" s="106"/>
      <c r="E991">
        <f t="shared" si="15"/>
        <v>988</v>
      </c>
      <c r="F991" t="e">
        <f ca="1">VLOOKUP($E991,Dold_sammanfattning!$A:$K,COLUMN(Dold_sammanfattning!$K:$K),0)</f>
        <v>#N/A</v>
      </c>
    </row>
    <row r="992" spans="1:6" x14ac:dyDescent="0.35">
      <c r="A992" s="106" t="str">
        <f ca="1">IF(IFERROR(VLOOKUP($E992,Dold_sammanfattning!$A:$J,COLUMN(Dold_sammanfattning!$B:$B),0),"")="","",VLOOKUP($E992,Dold_sammanfattning!$A:$J,COLUMN(Dold_sammanfattning!$B:$B),0))</f>
        <v/>
      </c>
      <c r="B992" s="106" t="str">
        <f ca="1">IF(IFERROR(VLOOKUP($E992,Dold_sammanfattning!$A:$J,COLUMN(Dold_sammanfattning!$C:$C),0),"")="","",VLOOKUP($E992,Dold_sammanfattning!$A:$J,COLUMN(Dold_sammanfattning!$C:$C),0))</f>
        <v/>
      </c>
      <c r="C992" s="106"/>
      <c r="D992" s="106"/>
      <c r="E992">
        <f t="shared" si="15"/>
        <v>989</v>
      </c>
      <c r="F992" t="e">
        <f ca="1">VLOOKUP($E992,Dold_sammanfattning!$A:$K,COLUMN(Dold_sammanfattning!$K:$K),0)</f>
        <v>#N/A</v>
      </c>
    </row>
    <row r="993" spans="1:6" x14ac:dyDescent="0.35">
      <c r="A993" s="106" t="str">
        <f ca="1">IF(IFERROR(VLOOKUP($E993,Dold_sammanfattning!$A:$J,COLUMN(Dold_sammanfattning!$B:$B),0),"")="","",VLOOKUP($E993,Dold_sammanfattning!$A:$J,COLUMN(Dold_sammanfattning!$B:$B),0))</f>
        <v/>
      </c>
      <c r="B993" s="106" t="str">
        <f ca="1">IF(IFERROR(VLOOKUP($E993,Dold_sammanfattning!$A:$J,COLUMN(Dold_sammanfattning!$C:$C),0),"")="","",VLOOKUP($E993,Dold_sammanfattning!$A:$J,COLUMN(Dold_sammanfattning!$C:$C),0))</f>
        <v/>
      </c>
      <c r="C993" s="106"/>
      <c r="D993" s="106"/>
      <c r="E993">
        <f t="shared" si="15"/>
        <v>990</v>
      </c>
      <c r="F993" t="e">
        <f ca="1">VLOOKUP($E993,Dold_sammanfattning!$A:$K,COLUMN(Dold_sammanfattning!$K:$K),0)</f>
        <v>#N/A</v>
      </c>
    </row>
    <row r="994" spans="1:6" x14ac:dyDescent="0.35">
      <c r="A994" s="106" t="str">
        <f ca="1">IF(IFERROR(VLOOKUP($E994,Dold_sammanfattning!$A:$J,COLUMN(Dold_sammanfattning!$B:$B),0),"")="","",VLOOKUP($E994,Dold_sammanfattning!$A:$J,COLUMN(Dold_sammanfattning!$B:$B),0))</f>
        <v/>
      </c>
      <c r="B994" s="106" t="str">
        <f ca="1">IF(IFERROR(VLOOKUP($E994,Dold_sammanfattning!$A:$J,COLUMN(Dold_sammanfattning!$C:$C),0),"")="","",VLOOKUP($E994,Dold_sammanfattning!$A:$J,COLUMN(Dold_sammanfattning!$C:$C),0))</f>
        <v/>
      </c>
      <c r="C994" s="106"/>
      <c r="D994" s="106"/>
      <c r="E994">
        <f t="shared" si="15"/>
        <v>991</v>
      </c>
      <c r="F994" t="e">
        <f ca="1">VLOOKUP($E994,Dold_sammanfattning!$A:$K,COLUMN(Dold_sammanfattning!$K:$K),0)</f>
        <v>#N/A</v>
      </c>
    </row>
    <row r="995" spans="1:6" x14ac:dyDescent="0.35">
      <c r="A995" s="106" t="str">
        <f ca="1">IF(IFERROR(VLOOKUP($E995,Dold_sammanfattning!$A:$J,COLUMN(Dold_sammanfattning!$B:$B),0),"")="","",VLOOKUP($E995,Dold_sammanfattning!$A:$J,COLUMN(Dold_sammanfattning!$B:$B),0))</f>
        <v/>
      </c>
      <c r="B995" s="106" t="str">
        <f ca="1">IF(IFERROR(VLOOKUP($E995,Dold_sammanfattning!$A:$J,COLUMN(Dold_sammanfattning!$C:$C),0),"")="","",VLOOKUP($E995,Dold_sammanfattning!$A:$J,COLUMN(Dold_sammanfattning!$C:$C),0))</f>
        <v/>
      </c>
      <c r="C995" s="106"/>
      <c r="D995" s="106"/>
      <c r="E995">
        <f t="shared" si="15"/>
        <v>992</v>
      </c>
      <c r="F995" t="e">
        <f ca="1">VLOOKUP($E995,Dold_sammanfattning!$A:$K,COLUMN(Dold_sammanfattning!$K:$K),0)</f>
        <v>#N/A</v>
      </c>
    </row>
    <row r="996" spans="1:6" x14ac:dyDescent="0.35">
      <c r="A996" s="106" t="str">
        <f ca="1">IF(IFERROR(VLOOKUP($E996,Dold_sammanfattning!$A:$J,COLUMN(Dold_sammanfattning!$B:$B),0),"")="","",VLOOKUP($E996,Dold_sammanfattning!$A:$J,COLUMN(Dold_sammanfattning!$B:$B),0))</f>
        <v/>
      </c>
      <c r="B996" s="106" t="str">
        <f ca="1">IF(IFERROR(VLOOKUP($E996,Dold_sammanfattning!$A:$J,COLUMN(Dold_sammanfattning!$C:$C),0),"")="","",VLOOKUP($E996,Dold_sammanfattning!$A:$J,COLUMN(Dold_sammanfattning!$C:$C),0))</f>
        <v/>
      </c>
      <c r="C996" s="106"/>
      <c r="D996" s="106"/>
      <c r="E996">
        <f t="shared" si="15"/>
        <v>993</v>
      </c>
      <c r="F996" t="e">
        <f ca="1">VLOOKUP($E996,Dold_sammanfattning!$A:$K,COLUMN(Dold_sammanfattning!$K:$K),0)</f>
        <v>#N/A</v>
      </c>
    </row>
    <row r="997" spans="1:6" x14ac:dyDescent="0.35">
      <c r="A997" s="106" t="str">
        <f ca="1">IF(IFERROR(VLOOKUP($E997,Dold_sammanfattning!$A:$J,COLUMN(Dold_sammanfattning!$B:$B),0),"")="","",VLOOKUP($E997,Dold_sammanfattning!$A:$J,COLUMN(Dold_sammanfattning!$B:$B),0))</f>
        <v/>
      </c>
      <c r="B997" s="106" t="str">
        <f ca="1">IF(IFERROR(VLOOKUP($E997,Dold_sammanfattning!$A:$J,COLUMN(Dold_sammanfattning!$C:$C),0),"")="","",VLOOKUP($E997,Dold_sammanfattning!$A:$J,COLUMN(Dold_sammanfattning!$C:$C),0))</f>
        <v/>
      </c>
      <c r="C997" s="106"/>
      <c r="D997" s="106"/>
      <c r="E997">
        <f t="shared" si="15"/>
        <v>994</v>
      </c>
      <c r="F997" t="e">
        <f ca="1">VLOOKUP($E997,Dold_sammanfattning!$A:$K,COLUMN(Dold_sammanfattning!$K:$K),0)</f>
        <v>#N/A</v>
      </c>
    </row>
    <row r="998" spans="1:6" x14ac:dyDescent="0.35">
      <c r="A998" s="106" t="str">
        <f ca="1">IF(IFERROR(VLOOKUP($E998,Dold_sammanfattning!$A:$J,COLUMN(Dold_sammanfattning!$B:$B),0),"")="","",VLOOKUP($E998,Dold_sammanfattning!$A:$J,COLUMN(Dold_sammanfattning!$B:$B),0))</f>
        <v/>
      </c>
      <c r="B998" s="106" t="str">
        <f ca="1">IF(IFERROR(VLOOKUP($E998,Dold_sammanfattning!$A:$J,COLUMN(Dold_sammanfattning!$C:$C),0),"")="","",VLOOKUP($E998,Dold_sammanfattning!$A:$J,COLUMN(Dold_sammanfattning!$C:$C),0))</f>
        <v/>
      </c>
      <c r="C998" s="106"/>
      <c r="D998" s="106"/>
      <c r="E998">
        <f t="shared" si="15"/>
        <v>995</v>
      </c>
      <c r="F998" t="e">
        <f ca="1">VLOOKUP($E998,Dold_sammanfattning!$A:$K,COLUMN(Dold_sammanfattning!$K:$K),0)</f>
        <v>#N/A</v>
      </c>
    </row>
    <row r="999" spans="1:6" x14ac:dyDescent="0.35">
      <c r="A999" s="106" t="str">
        <f ca="1">IF(IFERROR(VLOOKUP($E999,Dold_sammanfattning!$A:$J,COLUMN(Dold_sammanfattning!$B:$B),0),"")="","",VLOOKUP($E999,Dold_sammanfattning!$A:$J,COLUMN(Dold_sammanfattning!$B:$B),0))</f>
        <v/>
      </c>
      <c r="B999" s="106" t="str">
        <f ca="1">IF(IFERROR(VLOOKUP($E999,Dold_sammanfattning!$A:$J,COLUMN(Dold_sammanfattning!$C:$C),0),"")="","",VLOOKUP($E999,Dold_sammanfattning!$A:$J,COLUMN(Dold_sammanfattning!$C:$C),0))</f>
        <v/>
      </c>
      <c r="C999" s="106"/>
      <c r="D999" s="106"/>
      <c r="E999">
        <f t="shared" si="15"/>
        <v>996</v>
      </c>
      <c r="F999" t="e">
        <f ca="1">VLOOKUP($E999,Dold_sammanfattning!$A:$K,COLUMN(Dold_sammanfattning!$K:$K),0)</f>
        <v>#N/A</v>
      </c>
    </row>
    <row r="1000" spans="1:6" x14ac:dyDescent="0.35">
      <c r="A1000" s="106" t="str">
        <f ca="1">IF(IFERROR(VLOOKUP($E1000,Dold_sammanfattning!$A:$J,COLUMN(Dold_sammanfattning!$B:$B),0),"")="","",VLOOKUP($E1000,Dold_sammanfattning!$A:$J,COLUMN(Dold_sammanfattning!$B:$B),0))</f>
        <v/>
      </c>
      <c r="B1000" s="106" t="str">
        <f ca="1">IF(IFERROR(VLOOKUP($E1000,Dold_sammanfattning!$A:$J,COLUMN(Dold_sammanfattning!$C:$C),0),"")="","",VLOOKUP($E1000,Dold_sammanfattning!$A:$J,COLUMN(Dold_sammanfattning!$C:$C),0))</f>
        <v/>
      </c>
      <c r="C1000" s="106"/>
      <c r="D1000" s="106"/>
      <c r="E1000">
        <f t="shared" si="15"/>
        <v>997</v>
      </c>
      <c r="F1000" t="e">
        <f ca="1">VLOOKUP($E1000,Dold_sammanfattning!$A:$K,COLUMN(Dold_sammanfattning!$K:$K),0)</f>
        <v>#N/A</v>
      </c>
    </row>
  </sheetData>
  <conditionalFormatting sqref="A4:B1000">
    <cfRule type="expression" dxfId="34" priority="1">
      <formula>($F4="Rubrik")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58DF-A758-4815-8F93-AEE0F17A2021}">
  <dimension ref="A1:K524"/>
  <sheetViews>
    <sheetView workbookViewId="0">
      <selection activeCell="E66" sqref="E66"/>
    </sheetView>
  </sheetViews>
  <sheetFormatPr defaultColWidth="9.1796875" defaultRowHeight="12.5" x14ac:dyDescent="0.25"/>
  <cols>
    <col min="1" max="1" width="9.1796875" style="20"/>
    <col min="2" max="2" width="33.1796875" style="20" customWidth="1"/>
    <col min="3" max="3" width="50.81640625" style="20" customWidth="1"/>
    <col min="4" max="4" width="31.81640625" style="20" customWidth="1"/>
    <col min="5" max="5" width="32.54296875" style="20" customWidth="1"/>
    <col min="6" max="6" width="23.453125" style="20" customWidth="1"/>
    <col min="7" max="7" width="19" style="20" customWidth="1"/>
    <col min="8" max="8" width="23.1796875" style="20" customWidth="1"/>
    <col min="9" max="9" width="25.7265625" style="20" customWidth="1"/>
    <col min="10" max="10" width="18.54296875" style="20" customWidth="1"/>
    <col min="11" max="11" width="20" style="20" customWidth="1"/>
    <col min="12" max="16384" width="9.1796875" style="20"/>
  </cols>
  <sheetData>
    <row r="1" spans="1:11" x14ac:dyDescent="0.25">
      <c r="A1" s="20" t="s">
        <v>23</v>
      </c>
      <c r="B1" s="20" t="s">
        <v>24</v>
      </c>
      <c r="C1" s="20" t="s">
        <v>13</v>
      </c>
      <c r="E1" s="20" t="s">
        <v>11</v>
      </c>
      <c r="F1" s="20" t="s">
        <v>18</v>
      </c>
      <c r="G1" s="20" t="s">
        <v>25</v>
      </c>
      <c r="H1" s="20" t="s">
        <v>26</v>
      </c>
      <c r="I1" s="20" t="s">
        <v>27</v>
      </c>
      <c r="J1" s="20" t="s">
        <v>28</v>
      </c>
      <c r="K1" s="20" t="s">
        <v>29</v>
      </c>
    </row>
    <row r="2" spans="1:11" x14ac:dyDescent="0.25">
      <c r="A2" s="20" t="str">
        <f>IF(J2=1,SUM(J$2:J2),"")</f>
        <v/>
      </c>
      <c r="B2" s="20" t="str">
        <f>VLOOKUP(F2,Dold_registerinfo!$A:$F,COLUMN(Dold_registerinfo!$D:$D),0)</f>
        <v>Registret över insatser för barn och unga (BU)</v>
      </c>
      <c r="F2" s="20" t="s">
        <v>35</v>
      </c>
      <c r="G2" s="20" t="s">
        <v>38</v>
      </c>
      <c r="H2" s="20">
        <f>IF(SUM(BU!J$3:J$996)=0,0,1)</f>
        <v>0</v>
      </c>
      <c r="I2" s="20">
        <v>1</v>
      </c>
      <c r="J2" s="20">
        <f t="shared" ref="J2:J65" si="0">H2*I2</f>
        <v>0</v>
      </c>
      <c r="K2" s="20" t="s">
        <v>218</v>
      </c>
    </row>
    <row r="3" spans="1:11" x14ac:dyDescent="0.25">
      <c r="A3" s="20" t="str">
        <f>IF(J3=1,SUM(J$2:J3),"")</f>
        <v/>
      </c>
      <c r="B3" s="20" t="s">
        <v>24</v>
      </c>
      <c r="C3" s="20" t="s">
        <v>13</v>
      </c>
      <c r="F3" s="20" t="s">
        <v>35</v>
      </c>
      <c r="G3" s="20" t="s">
        <v>38</v>
      </c>
      <c r="H3" s="20">
        <f>IF(SUM(BU!J$3:J$996)=0,0,1)</f>
        <v>0</v>
      </c>
      <c r="I3" s="20">
        <v>1</v>
      </c>
      <c r="J3" s="20">
        <f t="shared" si="0"/>
        <v>0</v>
      </c>
      <c r="K3" s="20" t="s">
        <v>218</v>
      </c>
    </row>
    <row r="4" spans="1:11" x14ac:dyDescent="0.25">
      <c r="A4" s="20" t="str">
        <f ca="1">IF(J4=1,SUM(J$2:J4),"")</f>
        <v/>
      </c>
      <c r="B4" s="20" t="str">
        <f>VLOOKUP($E4,Dold_variabelinfo!$A:$C,COLUMN(Dold_variabelinfo!$B:$B),0)</f>
        <v>DEBUTAR</v>
      </c>
      <c r="C4" s="20" t="str">
        <f>VLOOKUP($E4,Dold_variabelinfo!$A:$C,COLUMN(Dold_variabelinfo!$C:$C),0)</f>
        <v>Debutår</v>
      </c>
      <c r="E4" s="20" t="s">
        <v>50</v>
      </c>
      <c r="F4" s="20" t="s">
        <v>35</v>
      </c>
      <c r="G4" s="20" t="s">
        <v>38</v>
      </c>
      <c r="H4" s="20">
        <f>IF(SUM(BU!J$3:J$996)=0,0,1)</f>
        <v>0</v>
      </c>
      <c r="I4" s="20">
        <f ca="1">VLOOKUP($E4,INDIRECT("'"&amp;$G4&amp;"'!C"&amp;COLUMN(BU!$G:$G)&amp;":C"&amp;COLUMN(BU!$J:$J),FALSE),COLUMN(BU!$J:$J)-COLUMN(BU!$G:$G)+1,0)</f>
        <v>0</v>
      </c>
      <c r="J4" s="20">
        <f t="shared" ca="1" si="0"/>
        <v>0</v>
      </c>
    </row>
    <row r="5" spans="1:11" x14ac:dyDescent="0.25">
      <c r="A5" s="20" t="str">
        <f ca="1">IF(J5=1,SUM(J$2:J5),"")</f>
        <v/>
      </c>
      <c r="B5" s="20" t="str">
        <f>VLOOKUP($E5,Dold_variabelinfo!$A:$C,COLUMN(Dold_variabelinfo!$B:$B),0)</f>
        <v>FFODLAND</v>
      </c>
      <c r="C5" s="20" t="str">
        <f>VLOOKUP($E5,Dold_variabelinfo!$A:$C,COLUMN(Dold_variabelinfo!$C:$C),0)</f>
        <v>Faderns födelseland (Grupperat på 11 kategorier)</v>
      </c>
      <c r="E5" s="20" t="s">
        <v>51</v>
      </c>
      <c r="F5" s="20" t="s">
        <v>35</v>
      </c>
      <c r="G5" s="20" t="s">
        <v>38</v>
      </c>
      <c r="H5" s="20">
        <f>IF(SUM(BU!J$3:J$996)=0,0,1)</f>
        <v>0</v>
      </c>
      <c r="I5" s="20">
        <f ca="1">VLOOKUP($E5,INDIRECT("'"&amp;$G5&amp;"'!C"&amp;COLUMN(BU!$G:$G)&amp;":C"&amp;COLUMN(BU!$J:$J),FALSE),COLUMN(BU!$J:$J)-COLUMN(BU!$G:$G)+1,0)</f>
        <v>0</v>
      </c>
      <c r="J5" s="20">
        <f t="shared" ca="1" si="0"/>
        <v>0</v>
      </c>
    </row>
    <row r="6" spans="1:11" x14ac:dyDescent="0.25">
      <c r="A6" s="20" t="str">
        <f ca="1">IF(J6=1,SUM(J$2:J6),"")</f>
        <v/>
      </c>
      <c r="B6" s="20" t="str">
        <f>VLOOKUP($E6,Dold_variabelinfo!$A:$C,COLUMN(Dold_variabelinfo!$B:$B),0)</f>
        <v>FFODLAND_KOD</v>
      </c>
      <c r="C6" s="20" t="str">
        <f>VLOOKUP($E6,Dold_variabelinfo!$A:$C,COLUMN(Dold_variabelinfo!$C:$C),0)</f>
        <v>Faderns födelseland, kod (Grupperat på 11 kategorier)</v>
      </c>
      <c r="E6" s="20" t="s">
        <v>52</v>
      </c>
      <c r="F6" s="20" t="s">
        <v>35</v>
      </c>
      <c r="G6" s="20" t="s">
        <v>38</v>
      </c>
      <c r="H6" s="20">
        <f>IF(SUM(BU!J$3:J$996)=0,0,1)</f>
        <v>0</v>
      </c>
      <c r="I6" s="20">
        <f ca="1">VLOOKUP($E6,INDIRECT("'"&amp;$G6&amp;"'!C"&amp;COLUMN(BU!$G:$G)&amp;":C"&amp;COLUMN(BU!$J:$J),FALSE),COLUMN(BU!$J:$J)-COLUMN(BU!$G:$G)+1,0)</f>
        <v>0</v>
      </c>
      <c r="J6" s="20">
        <f t="shared" ca="1" si="0"/>
        <v>0</v>
      </c>
    </row>
    <row r="7" spans="1:11" x14ac:dyDescent="0.25">
      <c r="A7" s="20" t="str">
        <f ca="1">IF(J7=1,SUM(J$2:J7),"")</f>
        <v/>
      </c>
      <c r="B7" s="20" t="str">
        <f>VLOOKUP($E7,Dold_variabelinfo!$A:$C,COLUMN(Dold_variabelinfo!$B:$B),0)</f>
        <v>FMFODLAND</v>
      </c>
      <c r="C7" s="20" t="str">
        <f>VLOOKUP($E7,Dold_variabelinfo!$A:$C,COLUMN(Dold_variabelinfo!$C:$C),0)</f>
        <v>Föräldrarnas födelseland</v>
      </c>
      <c r="E7" s="20" t="s">
        <v>53</v>
      </c>
      <c r="F7" s="20" t="s">
        <v>35</v>
      </c>
      <c r="G7" s="20" t="s">
        <v>38</v>
      </c>
      <c r="H7" s="20">
        <f>IF(SUM(BU!J$3:J$996)=0,0,1)</f>
        <v>0</v>
      </c>
      <c r="I7" s="20">
        <f ca="1">VLOOKUP($E7,INDIRECT("'"&amp;$G7&amp;"'!C"&amp;COLUMN(BU!$G:$G)&amp;":C"&amp;COLUMN(BU!$J:$J),FALSE),COLUMN(BU!$J:$J)-COLUMN(BU!$G:$G)+1,0)</f>
        <v>0</v>
      </c>
      <c r="J7" s="20">
        <f t="shared" ca="1" si="0"/>
        <v>0</v>
      </c>
    </row>
    <row r="8" spans="1:11" x14ac:dyDescent="0.25">
      <c r="A8" s="20" t="str">
        <f ca="1">IF(J8=1,SUM(J$2:J8),"")</f>
        <v/>
      </c>
      <c r="B8" s="20" t="str">
        <f>VLOOKUP($E8,Dold_variabelinfo!$A:$C,COLUMN(Dold_variabelinfo!$B:$B),0)</f>
        <v>FODDATN</v>
      </c>
      <c r="C8" s="20" t="str">
        <f>VLOOKUP($E8,Dold_variabelinfo!$A:$C,COLUMN(Dold_variabelinfo!$C:$C),0)</f>
        <v>Födelsedatum (Endast år-mån)</v>
      </c>
      <c r="E8" s="20" t="s">
        <v>54</v>
      </c>
      <c r="F8" s="20" t="s">
        <v>35</v>
      </c>
      <c r="G8" s="20" t="s">
        <v>38</v>
      </c>
      <c r="H8" s="20">
        <f>IF(SUM(BU!J$3:J$996)=0,0,1)</f>
        <v>0</v>
      </c>
      <c r="I8" s="20">
        <f ca="1">VLOOKUP($E8,INDIRECT("'"&amp;$G8&amp;"'!C"&amp;COLUMN(BU!$G:$G)&amp;":C"&amp;COLUMN(BU!$J:$J),FALSE),COLUMN(BU!$J:$J)-COLUMN(BU!$G:$G)+1,0)</f>
        <v>0</v>
      </c>
      <c r="J8" s="20">
        <f t="shared" ca="1" si="0"/>
        <v>0</v>
      </c>
    </row>
    <row r="9" spans="1:11" x14ac:dyDescent="0.25">
      <c r="A9" s="20" t="str">
        <f ca="1">IF(J9=1,SUM(J$2:J9),"")</f>
        <v/>
      </c>
      <c r="B9" s="20" t="str">
        <f>VLOOKUP($E9,Dold_variabelinfo!$A:$C,COLUMN(Dold_variabelinfo!$B:$B),0)</f>
        <v>FODELSELANDNAMN</v>
      </c>
      <c r="C9" s="20" t="str">
        <f>VLOOKUP($E9,Dold_variabelinfo!$A:$C,COLUMN(Dold_variabelinfo!$C:$C),0)</f>
        <v>Barnets födelseland</v>
      </c>
      <c r="E9" s="20" t="s">
        <v>55</v>
      </c>
      <c r="F9" s="20" t="s">
        <v>35</v>
      </c>
      <c r="G9" s="20" t="s">
        <v>38</v>
      </c>
      <c r="H9" s="20">
        <f>IF(SUM(BU!J$3:J$996)=0,0,1)</f>
        <v>0</v>
      </c>
      <c r="I9" s="20">
        <f ca="1">VLOOKUP($E9,INDIRECT("'"&amp;$G9&amp;"'!C"&amp;COLUMN(BU!$G:$G)&amp;":C"&amp;COLUMN(BU!$J:$J),FALSE),COLUMN(BU!$J:$J)-COLUMN(BU!$G:$G)+1,0)</f>
        <v>0</v>
      </c>
      <c r="J9" s="20">
        <f t="shared" ca="1" si="0"/>
        <v>0</v>
      </c>
    </row>
    <row r="10" spans="1:11" x14ac:dyDescent="0.25">
      <c r="A10" s="20" t="str">
        <f ca="1">IF(J10=1,SUM(J$2:J10),"")</f>
        <v/>
      </c>
      <c r="B10" s="20" t="str">
        <f>VLOOKUP($E10,Dold_variabelinfo!$A:$C,COLUMN(Dold_variabelinfo!$B:$B),0)</f>
        <v>FODELSELANDNAMNFAR</v>
      </c>
      <c r="C10" s="20" t="str">
        <f>VLOOKUP($E10,Dold_variabelinfo!$A:$C,COLUMN(Dold_variabelinfo!$C:$C),0)</f>
        <v>Faderns födelseland</v>
      </c>
      <c r="E10" s="20" t="s">
        <v>56</v>
      </c>
      <c r="F10" s="20" t="s">
        <v>35</v>
      </c>
      <c r="G10" s="20" t="s">
        <v>38</v>
      </c>
      <c r="H10" s="20">
        <f>IF(SUM(BU!J$3:J$996)=0,0,1)</f>
        <v>0</v>
      </c>
      <c r="I10" s="20">
        <f ca="1">VLOOKUP($E10,INDIRECT("'"&amp;$G10&amp;"'!C"&amp;COLUMN(BU!$G:$G)&amp;":C"&amp;COLUMN(BU!$J:$J),FALSE),COLUMN(BU!$J:$J)-COLUMN(BU!$G:$G)+1,0)</f>
        <v>0</v>
      </c>
      <c r="J10" s="20">
        <f t="shared" ca="1" si="0"/>
        <v>0</v>
      </c>
    </row>
    <row r="11" spans="1:11" x14ac:dyDescent="0.25">
      <c r="A11" s="20" t="str">
        <f ca="1">IF(J11=1,SUM(J$2:J11),"")</f>
        <v/>
      </c>
      <c r="B11" s="20" t="str">
        <f>VLOOKUP($E11,Dold_variabelinfo!$A:$C,COLUMN(Dold_variabelinfo!$B:$B),0)</f>
        <v>FODELSELANDNAMNMOR</v>
      </c>
      <c r="C11" s="20" t="str">
        <f>VLOOKUP($E11,Dold_variabelinfo!$A:$C,COLUMN(Dold_variabelinfo!$C:$C),0)</f>
        <v>Moderns födelseland</v>
      </c>
      <c r="E11" s="20" t="s">
        <v>57</v>
      </c>
      <c r="F11" s="20" t="s">
        <v>35</v>
      </c>
      <c r="G11" s="20" t="s">
        <v>38</v>
      </c>
      <c r="H11" s="20">
        <f>IF(SUM(BU!J$3:J$996)=0,0,1)</f>
        <v>0</v>
      </c>
      <c r="I11" s="20">
        <f ca="1">VLOOKUP($E11,INDIRECT("'"&amp;$G11&amp;"'!C"&amp;COLUMN(BU!$G:$G)&amp;":C"&amp;COLUMN(BU!$J:$J),FALSE),COLUMN(BU!$J:$J)-COLUMN(BU!$G:$G)+1,0)</f>
        <v>0</v>
      </c>
      <c r="J11" s="20">
        <f t="shared" ca="1" si="0"/>
        <v>0</v>
      </c>
    </row>
    <row r="12" spans="1:11" x14ac:dyDescent="0.25">
      <c r="A12" s="20" t="str">
        <f ca="1">IF(J12=1,SUM(J$2:J12),"")</f>
        <v/>
      </c>
      <c r="B12" s="20" t="str">
        <f>VLOOKUP($E12,Dold_variabelinfo!$A:$C,COLUMN(Dold_variabelinfo!$B:$B),0)</f>
        <v>FODLAND</v>
      </c>
      <c r="C12" s="20" t="str">
        <f>VLOOKUP($E12,Dold_variabelinfo!$A:$C,COLUMN(Dold_variabelinfo!$C:$C),0)</f>
        <v>Barnets födelseland (Grupperat på 11 kategorier)</v>
      </c>
      <c r="E12" s="20" t="s">
        <v>58</v>
      </c>
      <c r="F12" s="20" t="s">
        <v>35</v>
      </c>
      <c r="G12" s="20" t="s">
        <v>38</v>
      </c>
      <c r="H12" s="20">
        <f>IF(SUM(BU!J$3:J$996)=0,0,1)</f>
        <v>0</v>
      </c>
      <c r="I12" s="20">
        <f ca="1">VLOOKUP($E12,INDIRECT("'"&amp;$G12&amp;"'!C"&amp;COLUMN(BU!$G:$G)&amp;":C"&amp;COLUMN(BU!$J:$J),FALSE),COLUMN(BU!$J:$J)-COLUMN(BU!$G:$G)+1,0)</f>
        <v>0</v>
      </c>
      <c r="J12" s="20">
        <f t="shared" ca="1" si="0"/>
        <v>0</v>
      </c>
    </row>
    <row r="13" spans="1:11" x14ac:dyDescent="0.25">
      <c r="A13" s="20" t="str">
        <f ca="1">IF(J13=1,SUM(J$2:J13),"")</f>
        <v/>
      </c>
      <c r="B13" s="20" t="str">
        <f>VLOOKUP($E13,Dold_variabelinfo!$A:$C,COLUMN(Dold_variabelinfo!$B:$B),0)</f>
        <v>FODLAND_KOD</v>
      </c>
      <c r="C13" s="20" t="str">
        <f>VLOOKUP($E13,Dold_variabelinfo!$A:$C,COLUMN(Dold_variabelinfo!$C:$C),0)</f>
        <v>Barnets födelseland, kod (Grupperat på 11 kategorier)</v>
      </c>
      <c r="E13" s="20" t="s">
        <v>59</v>
      </c>
      <c r="F13" s="20" t="s">
        <v>35</v>
      </c>
      <c r="G13" s="20" t="s">
        <v>38</v>
      </c>
      <c r="H13" s="20">
        <f>IF(SUM(BU!J$3:J$996)=0,0,1)</f>
        <v>0</v>
      </c>
      <c r="I13" s="20">
        <f ca="1">VLOOKUP($E13,INDIRECT("'"&amp;$G13&amp;"'!C"&amp;COLUMN(BU!$G:$G)&amp;":C"&amp;COLUMN(BU!$J:$J),FALSE),COLUMN(BU!$J:$J)-COLUMN(BU!$G:$G)+1,0)</f>
        <v>0</v>
      </c>
      <c r="J13" s="20">
        <f t="shared" ca="1" si="0"/>
        <v>0</v>
      </c>
    </row>
    <row r="14" spans="1:11" x14ac:dyDescent="0.25">
      <c r="A14" s="20" t="str">
        <f ca="1">IF(J14=1,SUM(J$2:J14),"")</f>
        <v/>
      </c>
      <c r="B14" s="20" t="str">
        <f>VLOOKUP($E14,Dold_variabelinfo!$A:$C,COLUMN(Dold_variabelinfo!$B:$B),0)</f>
        <v>KON</v>
      </c>
      <c r="C14" s="20" t="str">
        <f>VLOOKUP($E14,Dold_variabelinfo!$A:$C,COLUMN(Dold_variabelinfo!$C:$C),0)</f>
        <v>Kön</v>
      </c>
      <c r="E14" s="20" t="s">
        <v>60</v>
      </c>
      <c r="F14" s="20" t="s">
        <v>35</v>
      </c>
      <c r="G14" s="20" t="s">
        <v>38</v>
      </c>
      <c r="H14" s="20">
        <f>IF(SUM(BU!J$3:J$996)=0,0,1)</f>
        <v>0</v>
      </c>
      <c r="I14" s="20">
        <f ca="1">VLOOKUP($E14,INDIRECT("'"&amp;$G14&amp;"'!C"&amp;COLUMN(BU!$G:$G)&amp;":C"&amp;COLUMN(BU!$J:$J),FALSE),COLUMN(BU!$J:$J)-COLUMN(BU!$G:$G)+1,0)</f>
        <v>0</v>
      </c>
      <c r="J14" s="20">
        <f t="shared" ca="1" si="0"/>
        <v>0</v>
      </c>
    </row>
    <row r="15" spans="1:11" x14ac:dyDescent="0.25">
      <c r="A15" s="20" t="str">
        <f ca="1">IF(J15=1,SUM(J$2:J15),"")</f>
        <v/>
      </c>
      <c r="B15" s="20" t="str">
        <f>VLOOKUP($E15,Dold_variabelinfo!$A:$C,COLUMN(Dold_variabelinfo!$B:$B),0)</f>
        <v>MFODLAND</v>
      </c>
      <c r="C15" s="20" t="str">
        <f>VLOOKUP($E15,Dold_variabelinfo!$A:$C,COLUMN(Dold_variabelinfo!$C:$C),0)</f>
        <v>Moderns födelseland (Grupperat på 11 kategorier)</v>
      </c>
      <c r="E15" s="20" t="s">
        <v>61</v>
      </c>
      <c r="F15" s="20" t="s">
        <v>35</v>
      </c>
      <c r="G15" s="20" t="s">
        <v>38</v>
      </c>
      <c r="H15" s="20">
        <f>IF(SUM(BU!J$3:J$996)=0,0,1)</f>
        <v>0</v>
      </c>
      <c r="I15" s="20">
        <f ca="1">VLOOKUP($E15,INDIRECT("'"&amp;$G15&amp;"'!C"&amp;COLUMN(BU!$G:$G)&amp;":C"&amp;COLUMN(BU!$J:$J),FALSE),COLUMN(BU!$J:$J)-COLUMN(BU!$G:$G)+1,0)</f>
        <v>0</v>
      </c>
      <c r="J15" s="20">
        <f t="shared" ca="1" si="0"/>
        <v>0</v>
      </c>
    </row>
    <row r="16" spans="1:11" x14ac:dyDescent="0.25">
      <c r="A16" s="20" t="str">
        <f ca="1">IF(J16=1,SUM(J$2:J16),"")</f>
        <v/>
      </c>
      <c r="B16" s="20" t="str">
        <f>VLOOKUP($E16,Dold_variabelinfo!$A:$C,COLUMN(Dold_variabelinfo!$B:$B),0)</f>
        <v>MFODLAND_KOD</v>
      </c>
      <c r="C16" s="20" t="str">
        <f>VLOOKUP($E16,Dold_variabelinfo!$A:$C,COLUMN(Dold_variabelinfo!$C:$C),0)</f>
        <v>Moderns födelseland, kod (Grupperat på 11 kategorier)</v>
      </c>
      <c r="E16" s="20" t="s">
        <v>62</v>
      </c>
      <c r="F16" s="20" t="s">
        <v>35</v>
      </c>
      <c r="G16" s="20" t="s">
        <v>38</v>
      </c>
      <c r="H16" s="20">
        <f>IF(SUM(BU!J$3:J$996)=0,0,1)</f>
        <v>0</v>
      </c>
      <c r="I16" s="20">
        <f ca="1">VLOOKUP($E16,INDIRECT("'"&amp;$G16&amp;"'!C"&amp;COLUMN(BU!$G:$G)&amp;":C"&amp;COLUMN(BU!$J:$J),FALSE),COLUMN(BU!$J:$J)-COLUMN(BU!$G:$G)+1,0)</f>
        <v>0</v>
      </c>
      <c r="J16" s="20">
        <f t="shared" ca="1" si="0"/>
        <v>0</v>
      </c>
    </row>
    <row r="17" spans="1:10" x14ac:dyDescent="0.25">
      <c r="A17" s="20" t="str">
        <f ca="1">IF(J17=1,SUM(J$2:J17),"")</f>
        <v/>
      </c>
      <c r="B17" s="20" t="str">
        <f>VLOOKUP($E17,Dold_variabelinfo!$A:$C,COLUMN(Dold_variabelinfo!$B:$B),0)</f>
        <v>PAGINS</v>
      </c>
      <c r="C17" s="20" t="str">
        <f>VLOOKUP($E17,Dold_variabelinfo!$A:$C,COLUMN(Dold_variabelinfo!$C:$C),0)</f>
        <v>Insats som pågår</v>
      </c>
      <c r="E17" s="20" t="s">
        <v>63</v>
      </c>
      <c r="F17" s="20" t="s">
        <v>35</v>
      </c>
      <c r="G17" s="20" t="s">
        <v>38</v>
      </c>
      <c r="H17" s="20">
        <f>IF(SUM(BU!J$3:J$996)=0,0,1)</f>
        <v>0</v>
      </c>
      <c r="I17" s="20">
        <f ca="1">VLOOKUP($E17,INDIRECT("'"&amp;$G17&amp;"'!C"&amp;COLUMN(BU!$G:$G)&amp;":C"&amp;COLUMN(BU!$J:$J),FALSE),COLUMN(BU!$J:$J)-COLUMN(BU!$G:$G)+1,0)</f>
        <v>0</v>
      </c>
      <c r="J17" s="20">
        <f t="shared" ca="1" si="0"/>
        <v>0</v>
      </c>
    </row>
    <row r="18" spans="1:10" x14ac:dyDescent="0.25">
      <c r="A18" s="20" t="str">
        <f ca="1">IF(J18=1,SUM(J$2:J18),"")</f>
        <v/>
      </c>
      <c r="B18" s="20" t="str">
        <f>VLOOKUP($E18,Dold_variabelinfo!$A:$C,COLUMN(Dold_variabelinfo!$B:$B),0)</f>
        <v>PNRQ</v>
      </c>
      <c r="C18" s="20" t="str">
        <f>VLOOKUP($E18,Dold_variabelinfo!$A:$C,COLUMN(Dold_variabelinfo!$C:$C),0)</f>
        <v>Personnummer, kvalitet</v>
      </c>
      <c r="E18" s="20" t="s">
        <v>64</v>
      </c>
      <c r="F18" s="20" t="s">
        <v>35</v>
      </c>
      <c r="G18" s="20" t="s">
        <v>38</v>
      </c>
      <c r="H18" s="20">
        <f>IF(SUM(BU!J$3:J$996)=0,0,1)</f>
        <v>0</v>
      </c>
      <c r="I18" s="20">
        <f ca="1">VLOOKUP($E18,INDIRECT("'"&amp;$G18&amp;"'!C"&amp;COLUMN(BU!$G:$G)&amp;":C"&amp;COLUMN(BU!$J:$J),FALSE),COLUMN(BU!$J:$J)-COLUMN(BU!$G:$G)+1,0)</f>
        <v>0</v>
      </c>
      <c r="J18" s="20">
        <f t="shared" ca="1" si="0"/>
        <v>0</v>
      </c>
    </row>
    <row r="19" spans="1:10" x14ac:dyDescent="0.25">
      <c r="A19" s="20" t="str">
        <f ca="1">IF(J19=1,SUM(J$2:J19),"")</f>
        <v/>
      </c>
      <c r="B19" s="20" t="str">
        <f>VLOOKUP($E19,Dold_variabelinfo!$A:$C,COLUMN(Dold_variabelinfo!$B:$B),0)</f>
        <v>SENAR</v>
      </c>
      <c r="C19" s="20" t="str">
        <f>VLOOKUP($E19,Dold_variabelinfo!$A:$C,COLUMN(Dold_variabelinfo!$C:$C),0)</f>
        <v>Senaste år med insats</v>
      </c>
      <c r="E19" s="20" t="s">
        <v>65</v>
      </c>
      <c r="F19" s="20" t="s">
        <v>35</v>
      </c>
      <c r="G19" s="20" t="s">
        <v>38</v>
      </c>
      <c r="H19" s="20">
        <f>IF(SUM(BU!J$3:J$996)=0,0,1)</f>
        <v>0</v>
      </c>
      <c r="I19" s="20">
        <f ca="1">VLOOKUP($E19,INDIRECT("'"&amp;$G19&amp;"'!C"&amp;COLUMN(BU!$G:$G)&amp;":C"&amp;COLUMN(BU!$J:$J),FALSE),COLUMN(BU!$J:$J)-COLUMN(BU!$G:$G)+1,0)</f>
        <v>0</v>
      </c>
      <c r="J19" s="20">
        <f t="shared" ca="1" si="0"/>
        <v>0</v>
      </c>
    </row>
    <row r="20" spans="1:10" x14ac:dyDescent="0.25">
      <c r="A20" s="20" t="str">
        <f ca="1">IF(J20=1,SUM(J$2:J20),"")</f>
        <v/>
      </c>
      <c r="B20" s="20" t="str">
        <f>VLOOKUP($E20,Dold_variabelinfo!$A:$C,COLUMN(Dold_variabelinfo!$B:$B),0)</f>
        <v>SENINV</v>
      </c>
      <c r="C20" s="20" t="str">
        <f>VLOOKUP($E20,Dold_variabelinfo!$A:$C,COLUMN(Dold_variabelinfo!$C:$C),0)</f>
        <v>Senaste invandringsår</v>
      </c>
      <c r="E20" s="20" t="s">
        <v>66</v>
      </c>
      <c r="F20" s="20" t="s">
        <v>35</v>
      </c>
      <c r="G20" s="20" t="s">
        <v>38</v>
      </c>
      <c r="H20" s="20">
        <f>IF(SUM(BU!J$3:J$996)=0,0,1)</f>
        <v>0</v>
      </c>
      <c r="I20" s="20">
        <f ca="1">VLOOKUP($E20,INDIRECT("'"&amp;$G20&amp;"'!C"&amp;COLUMN(BU!$G:$G)&amp;":C"&amp;COLUMN(BU!$J:$J),FALSE),COLUMN(BU!$J:$J)-COLUMN(BU!$G:$G)+1,0)</f>
        <v>0</v>
      </c>
      <c r="J20" s="20">
        <f t="shared" ca="1" si="0"/>
        <v>0</v>
      </c>
    </row>
    <row r="21" spans="1:10" x14ac:dyDescent="0.25">
      <c r="A21" s="20" t="str">
        <f ca="1">IF(J21=1,SUM(J$2:J21),"")</f>
        <v/>
      </c>
      <c r="B21" s="20" t="str">
        <f>VLOOKUP($E21,Dold_variabelinfo!$A:$C,COLUMN(Dold_variabelinfo!$B:$B),0)</f>
        <v>andrat_avslut_datum_insats</v>
      </c>
      <c r="C21" s="20" t="str">
        <f>VLOOKUP($E21,Dold_variabelinfo!$A:$C,COLUMN(Dold_variabelinfo!$C:$C),0)</f>
        <v>Insatsens avslutsdatum är korrigerat av Socialstyrelsen</v>
      </c>
      <c r="E21" s="20" t="s">
        <v>67</v>
      </c>
      <c r="F21" s="20" t="s">
        <v>35</v>
      </c>
      <c r="G21" s="20" t="s">
        <v>38</v>
      </c>
      <c r="H21" s="20">
        <f>IF(SUM(BU!J$3:J$996)=0,0,1)</f>
        <v>0</v>
      </c>
      <c r="I21" s="20">
        <f ca="1">VLOOKUP($E21,INDIRECT("'"&amp;$G21&amp;"'!C"&amp;COLUMN(BU!$G:$G)&amp;":C"&amp;COLUMN(BU!$J:$J),FALSE),COLUMN(BU!$J:$J)-COLUMN(BU!$G:$G)+1,0)</f>
        <v>0</v>
      </c>
      <c r="J21" s="20">
        <f t="shared" ca="1" si="0"/>
        <v>0</v>
      </c>
    </row>
    <row r="22" spans="1:10" x14ac:dyDescent="0.25">
      <c r="A22" s="20" t="str">
        <f ca="1">IF(J22=1,SUM(J$2:J22),"")</f>
        <v/>
      </c>
      <c r="B22" s="20" t="str">
        <f>VLOOKUP($E22,Dold_variabelinfo!$A:$C,COLUMN(Dold_variabelinfo!$B:$B),0)</f>
        <v>andrat_beslut_datum_insats</v>
      </c>
      <c r="C22" s="20" t="str">
        <f>VLOOKUP($E22,Dold_variabelinfo!$A:$C,COLUMN(Dold_variabelinfo!$C:$C),0)</f>
        <v>Insatsens beslutsdatum är korrigerat av Socialstyrelsen</v>
      </c>
      <c r="E22" s="20" t="s">
        <v>68</v>
      </c>
      <c r="F22" s="20" t="s">
        <v>35</v>
      </c>
      <c r="G22" s="20" t="s">
        <v>38</v>
      </c>
      <c r="H22" s="20">
        <f>IF(SUM(BU!J$3:J$996)=0,0,1)</f>
        <v>0</v>
      </c>
      <c r="I22" s="20">
        <f ca="1">VLOOKUP($E22,INDIRECT("'"&amp;$G22&amp;"'!C"&amp;COLUMN(BU!$G:$G)&amp;":C"&amp;COLUMN(BU!$J:$J),FALSE),COLUMN(BU!$J:$J)-COLUMN(BU!$G:$G)+1,0)</f>
        <v>0</v>
      </c>
      <c r="J22" s="20">
        <f t="shared" ca="1" si="0"/>
        <v>0</v>
      </c>
    </row>
    <row r="23" spans="1:10" x14ac:dyDescent="0.25">
      <c r="A23" s="20" t="str">
        <f ca="1">IF(J23=1,SUM(J$2:J23),"")</f>
        <v/>
      </c>
      <c r="B23" s="20" t="str">
        <f>VLOOKUP($E23,Dold_variabelinfo!$A:$C,COLUMN(Dold_variabelinfo!$B:$B),0)</f>
        <v>AVSLDAT</v>
      </c>
      <c r="C23" s="20" t="str">
        <f>VLOOKUP($E23,Dold_variabelinfo!$A:$C,COLUMN(Dold_variabelinfo!$C:$C),0)</f>
        <v>Datum för slut av insats</v>
      </c>
      <c r="E23" s="20" t="s">
        <v>69</v>
      </c>
      <c r="F23" s="20" t="s">
        <v>35</v>
      </c>
      <c r="G23" s="20" t="s">
        <v>38</v>
      </c>
      <c r="H23" s="20">
        <f>IF(SUM(BU!J$3:J$996)=0,0,1)</f>
        <v>0</v>
      </c>
      <c r="I23" s="20">
        <f ca="1">VLOOKUP($E23,INDIRECT("'"&amp;$G23&amp;"'!C"&amp;COLUMN(BU!$G:$G)&amp;":C"&amp;COLUMN(BU!$J:$J),FALSE),COLUMN(BU!$J:$J)-COLUMN(BU!$G:$G)+1,0)</f>
        <v>0</v>
      </c>
      <c r="J23" s="20">
        <f t="shared" ca="1" si="0"/>
        <v>0</v>
      </c>
    </row>
    <row r="24" spans="1:10" x14ac:dyDescent="0.25">
      <c r="A24" s="20" t="str">
        <f ca="1">IF(J24=1,SUM(J$2:J24),"")</f>
        <v/>
      </c>
      <c r="B24" s="20" t="str">
        <f>VLOOKUP($E24,Dold_variabelinfo!$A:$C,COLUMN(Dold_variabelinfo!$B:$B),0)</f>
        <v>BESLDAT</v>
      </c>
      <c r="C24" s="20" t="str">
        <f>VLOOKUP($E24,Dold_variabelinfo!$A:$C,COLUMN(Dold_variabelinfo!$C:$C),0)</f>
        <v>Datum för beslut om insats</v>
      </c>
      <c r="E24" s="20" t="s">
        <v>70</v>
      </c>
      <c r="F24" s="20" t="s">
        <v>35</v>
      </c>
      <c r="G24" s="20" t="s">
        <v>38</v>
      </c>
      <c r="H24" s="20">
        <f>IF(SUM(BU!J$3:J$996)=0,0,1)</f>
        <v>0</v>
      </c>
      <c r="I24" s="20">
        <f ca="1">VLOOKUP($E24,INDIRECT("'"&amp;$G24&amp;"'!C"&amp;COLUMN(BU!$G:$G)&amp;":C"&amp;COLUMN(BU!$J:$J),FALSE),COLUMN(BU!$J:$J)-COLUMN(BU!$G:$G)+1,0)</f>
        <v>0</v>
      </c>
      <c r="J24" s="20">
        <f t="shared" ca="1" si="0"/>
        <v>0</v>
      </c>
    </row>
    <row r="25" spans="1:10" x14ac:dyDescent="0.25">
      <c r="A25" s="20" t="str">
        <f ca="1">IF(J25=1,SUM(J$2:J25),"")</f>
        <v/>
      </c>
      <c r="B25" s="20" t="str">
        <f>VLOOKUP($E25,Dold_variabelinfo!$A:$C,COLUMN(Dold_variabelinfo!$B:$B),0)</f>
        <v>DISTRIKT</v>
      </c>
      <c r="C25" s="20" t="str">
        <f>VLOOKUP($E25,Dold_variabelinfo!$A:$C,COLUMN(Dold_variabelinfo!$C:$C),0)</f>
        <v>Distrikt</v>
      </c>
      <c r="E25" s="20" t="s">
        <v>71</v>
      </c>
      <c r="F25" s="20" t="s">
        <v>35</v>
      </c>
      <c r="G25" s="20" t="s">
        <v>38</v>
      </c>
      <c r="H25" s="20">
        <f>IF(SUM(BU!J$3:J$996)=0,0,1)</f>
        <v>0</v>
      </c>
      <c r="I25" s="20">
        <f ca="1">VLOOKUP($E25,INDIRECT("'"&amp;$G25&amp;"'!C"&amp;COLUMN(BU!$G:$G)&amp;":C"&amp;COLUMN(BU!$J:$J),FALSE),COLUMN(BU!$J:$J)-COLUMN(BU!$G:$G)+1,0)</f>
        <v>0</v>
      </c>
      <c r="J25" s="20">
        <f t="shared" ca="1" si="0"/>
        <v>0</v>
      </c>
    </row>
    <row r="26" spans="1:10" x14ac:dyDescent="0.25">
      <c r="A26" s="20" t="str">
        <f ca="1">IF(J26=1,SUM(J$2:J26),"")</f>
        <v/>
      </c>
      <c r="B26" s="20" t="str">
        <f>VLOOKUP($E26,Dold_variabelinfo!$A:$C,COLUMN(Dold_variabelinfo!$B:$B),0)</f>
        <v>EFTER_INSATS</v>
      </c>
      <c r="C26" s="20" t="str">
        <f>VLOOKUP($E26,Dold_variabelinfo!$A:$C,COLUMN(Dold_variabelinfo!$C:$C),0)</f>
        <v>Barnets/den unges situation efter att insatsen avslutades/upphörde</v>
      </c>
      <c r="E26" s="20" t="s">
        <v>72</v>
      </c>
      <c r="F26" s="20" t="s">
        <v>35</v>
      </c>
      <c r="G26" s="20" t="s">
        <v>38</v>
      </c>
      <c r="H26" s="20">
        <f>IF(SUM(BU!J$3:J$996)=0,0,1)</f>
        <v>0</v>
      </c>
      <c r="I26" s="20">
        <f ca="1">VLOOKUP($E26,INDIRECT("'"&amp;$G26&amp;"'!C"&amp;COLUMN(BU!$G:$G)&amp;":C"&amp;COLUMN(BU!$J:$J),FALSE),COLUMN(BU!$J:$J)-COLUMN(BU!$G:$G)+1,0)</f>
        <v>0</v>
      </c>
      <c r="J26" s="20">
        <f t="shared" ca="1" si="0"/>
        <v>0</v>
      </c>
    </row>
    <row r="27" spans="1:10" x14ac:dyDescent="0.25">
      <c r="A27" s="20" t="str">
        <f ca="1">IF(J27=1,SUM(J$2:J27),"")</f>
        <v/>
      </c>
      <c r="B27" s="20" t="str">
        <f>VLOOKUP($E27,Dold_variabelinfo!$A:$C,COLUMN(Dold_variabelinfo!$B:$B),0)</f>
        <v>ENSAMKOMMANDE</v>
      </c>
      <c r="C27" s="20" t="str">
        <f>VLOOKUP($E27,Dold_variabelinfo!$A:$C,COLUMN(Dold_variabelinfo!$C:$C),0)</f>
        <v>Ensamkommande barn</v>
      </c>
      <c r="E27" s="20" t="s">
        <v>73</v>
      </c>
      <c r="F27" s="20" t="s">
        <v>35</v>
      </c>
      <c r="G27" s="20" t="s">
        <v>38</v>
      </c>
      <c r="H27" s="20">
        <f>IF(SUM(BU!J$3:J$996)=0,0,1)</f>
        <v>0</v>
      </c>
      <c r="I27" s="20">
        <f ca="1">VLOOKUP($E27,INDIRECT("'"&amp;$G27&amp;"'!C"&amp;COLUMN(BU!$G:$G)&amp;":C"&amp;COLUMN(BU!$J:$J),FALSE),COLUMN(BU!$J:$J)-COLUMN(BU!$G:$G)+1,0)</f>
        <v>0</v>
      </c>
      <c r="J27" s="20">
        <f t="shared" ca="1" si="0"/>
        <v>0</v>
      </c>
    </row>
    <row r="28" spans="1:10" x14ac:dyDescent="0.25">
      <c r="A28" s="20" t="str">
        <f ca="1">IF(J28=1,SUM(J$2:J28),"")</f>
        <v/>
      </c>
      <c r="B28" s="20" t="str">
        <f>VLOOKUP($E28,Dold_variabelinfo!$A:$C,COLUMN(Dold_variabelinfo!$B:$B),0)</f>
        <v>fod_datumn</v>
      </c>
      <c r="C28" s="20" t="str">
        <f>VLOOKUP($E28,Dold_variabelinfo!$A:$C,COLUMN(Dold_variabelinfo!$C:$C),0)</f>
        <v>Barnets födelsedatum</v>
      </c>
      <c r="E28" s="20" t="s">
        <v>74</v>
      </c>
      <c r="F28" s="20" t="s">
        <v>35</v>
      </c>
      <c r="G28" s="20" t="s">
        <v>38</v>
      </c>
      <c r="H28" s="20">
        <f>IF(SUM(BU!J$3:J$996)=0,0,1)</f>
        <v>0</v>
      </c>
      <c r="I28" s="20">
        <f ca="1">VLOOKUP($E28,INDIRECT("'"&amp;$G28&amp;"'!C"&amp;COLUMN(BU!$G:$G)&amp;":C"&amp;COLUMN(BU!$J:$J),FALSE),COLUMN(BU!$J:$J)-COLUMN(BU!$G:$G)+1,0)</f>
        <v>0</v>
      </c>
      <c r="J28" s="20">
        <f t="shared" ca="1" si="0"/>
        <v>0</v>
      </c>
    </row>
    <row r="29" spans="1:10" x14ac:dyDescent="0.25">
      <c r="A29" s="20" t="str">
        <f ca="1">IF(J29=1,SUM(J$2:J29),"")</f>
        <v/>
      </c>
      <c r="B29" s="20" t="str">
        <f>VLOOKUP($E29,Dold_variabelinfo!$A:$C,COLUMN(Dold_variabelinfo!$B:$B),0)</f>
        <v>FODDATN</v>
      </c>
      <c r="C29" s="20" t="str">
        <f>VLOOKUP($E29,Dold_variabelinfo!$A:$C,COLUMN(Dold_variabelinfo!$C:$C),0)</f>
        <v>Födelsedatum (Endast år-mån)</v>
      </c>
      <c r="E29" s="20" t="s">
        <v>75</v>
      </c>
      <c r="F29" s="20" t="s">
        <v>35</v>
      </c>
      <c r="G29" s="20" t="s">
        <v>38</v>
      </c>
      <c r="H29" s="20">
        <f>IF(SUM(BU!J$3:J$996)=0,0,1)</f>
        <v>0</v>
      </c>
      <c r="I29" s="20">
        <f ca="1">VLOOKUP($E29,INDIRECT("'"&amp;$G29&amp;"'!C"&amp;COLUMN(BU!$G:$G)&amp;":C"&amp;COLUMN(BU!$J:$J),FALSE),COLUMN(BU!$J:$J)-COLUMN(BU!$G:$G)+1,0)</f>
        <v>0</v>
      </c>
      <c r="J29" s="20">
        <f t="shared" ca="1" si="0"/>
        <v>0</v>
      </c>
    </row>
    <row r="30" spans="1:10" x14ac:dyDescent="0.25">
      <c r="A30" s="20" t="str">
        <f ca="1">IF(J30=1,SUM(J$2:J30),"")</f>
        <v/>
      </c>
      <c r="B30" s="20" t="str">
        <f>VLOOKUP($E30,Dold_variabelinfo!$A:$C,COLUMN(Dold_variabelinfo!$B:$B),0)</f>
        <v>insats_ar</v>
      </c>
      <c r="C30" s="20" t="str">
        <f>VLOOKUP($E30,Dold_variabelinfo!$A:$C,COLUMN(Dold_variabelinfo!$C:$C),0)</f>
        <v>År då insatsen inrapporterats</v>
      </c>
      <c r="E30" s="20" t="s">
        <v>76</v>
      </c>
      <c r="F30" s="20" t="s">
        <v>35</v>
      </c>
      <c r="G30" s="20" t="s">
        <v>38</v>
      </c>
      <c r="H30" s="20">
        <f>IF(SUM(BU!J$3:J$996)=0,0,1)</f>
        <v>0</v>
      </c>
      <c r="I30" s="20">
        <f ca="1">VLOOKUP($E30,INDIRECT("'"&amp;$G30&amp;"'!C"&amp;COLUMN(BU!$G:$G)&amp;":C"&amp;COLUMN(BU!$J:$J),FALSE),COLUMN(BU!$J:$J)-COLUMN(BU!$G:$G)+1,0)</f>
        <v>0</v>
      </c>
      <c r="J30" s="20">
        <f t="shared" ca="1" si="0"/>
        <v>0</v>
      </c>
    </row>
    <row r="31" spans="1:10" x14ac:dyDescent="0.25">
      <c r="A31" s="20" t="str">
        <f ca="1">IF(J31=1,SUM(J$2:J31),"")</f>
        <v/>
      </c>
      <c r="B31" s="20" t="str">
        <f>VLOOKUP($E31,Dold_variabelinfo!$A:$C,COLUMN(Dold_variabelinfo!$B:$B),0)</f>
        <v>INSATS_AVSLUT_DATUMN</v>
      </c>
      <c r="C31" s="20" t="str">
        <f>VLOOKUP($E31,Dold_variabelinfo!$A:$C,COLUMN(Dold_variabelinfo!$C:$C),0)</f>
        <v>Datum för slut av insats</v>
      </c>
      <c r="E31" s="20" t="s">
        <v>77</v>
      </c>
      <c r="F31" s="20" t="s">
        <v>35</v>
      </c>
      <c r="G31" s="20" t="s">
        <v>38</v>
      </c>
      <c r="H31" s="20">
        <f>IF(SUM(BU!J$3:J$996)=0,0,1)</f>
        <v>0</v>
      </c>
      <c r="I31" s="20">
        <f ca="1">VLOOKUP($E31,INDIRECT("'"&amp;$G31&amp;"'!C"&amp;COLUMN(BU!$G:$G)&amp;":C"&amp;COLUMN(BU!$J:$J),FALSE),COLUMN(BU!$J:$J)-COLUMN(BU!$G:$G)+1,0)</f>
        <v>0</v>
      </c>
      <c r="J31" s="20">
        <f t="shared" ca="1" si="0"/>
        <v>0</v>
      </c>
    </row>
    <row r="32" spans="1:10" x14ac:dyDescent="0.25">
      <c r="A32" s="20" t="str">
        <f ca="1">IF(J32=1,SUM(J$2:J32),"")</f>
        <v/>
      </c>
      <c r="B32" s="20" t="str">
        <f>VLOOKUP($E32,Dold_variabelinfo!$A:$C,COLUMN(Dold_variabelinfo!$B:$B),0)</f>
        <v>INSATS_BESLUT_DATUMN</v>
      </c>
      <c r="C32" s="20" t="str">
        <f>VLOOKUP($E32,Dold_variabelinfo!$A:$C,COLUMN(Dold_variabelinfo!$C:$C),0)</f>
        <v>Datum för beslut om insats</v>
      </c>
      <c r="E32" s="20" t="s">
        <v>78</v>
      </c>
      <c r="F32" s="20" t="s">
        <v>35</v>
      </c>
      <c r="G32" s="20" t="s">
        <v>38</v>
      </c>
      <c r="H32" s="20">
        <f>IF(SUM(BU!J$3:J$996)=0,0,1)</f>
        <v>0</v>
      </c>
      <c r="I32" s="20">
        <f ca="1">VLOOKUP($E32,INDIRECT("'"&amp;$G32&amp;"'!C"&amp;COLUMN(BU!$G:$G)&amp;":C"&amp;COLUMN(BU!$J:$J),FALSE),COLUMN(BU!$J:$J)-COLUMN(BU!$G:$G)+1,0)</f>
        <v>0</v>
      </c>
      <c r="J32" s="20">
        <f t="shared" ca="1" si="0"/>
        <v>0</v>
      </c>
    </row>
    <row r="33" spans="1:10" x14ac:dyDescent="0.25">
      <c r="A33" s="20" t="str">
        <f ca="1">IF(J33=1,SUM(J$2:J33),"")</f>
        <v/>
      </c>
      <c r="B33" s="20" t="str">
        <f>VLOOKUP($E33,Dold_variabelinfo!$A:$C,COLUMN(Dold_variabelinfo!$B:$B),0)</f>
        <v>INSATS_FORM</v>
      </c>
      <c r="C33" s="20" t="str">
        <f>VLOOKUP($E33,Dold_variabelinfo!$A:$C,COLUMN(Dold_variabelinfo!$C:$C),0)</f>
        <v>Form av insats</v>
      </c>
      <c r="E33" s="20" t="s">
        <v>79</v>
      </c>
      <c r="F33" s="20" t="s">
        <v>35</v>
      </c>
      <c r="G33" s="20" t="s">
        <v>38</v>
      </c>
      <c r="H33" s="20">
        <f>IF(SUM(BU!J$3:J$996)=0,0,1)</f>
        <v>0</v>
      </c>
      <c r="I33" s="20">
        <f ca="1">VLOOKUP($E33,INDIRECT("'"&amp;$G33&amp;"'!C"&amp;COLUMN(BU!$G:$G)&amp;":C"&amp;COLUMN(BU!$J:$J),FALSE),COLUMN(BU!$J:$J)-COLUMN(BU!$G:$G)+1,0)</f>
        <v>0</v>
      </c>
      <c r="J33" s="20">
        <f t="shared" ca="1" si="0"/>
        <v>0</v>
      </c>
    </row>
    <row r="34" spans="1:10" x14ac:dyDescent="0.25">
      <c r="A34" s="20" t="str">
        <f ca="1">IF(J34=1,SUM(J$2:J34),"")</f>
        <v/>
      </c>
      <c r="B34" s="20" t="str">
        <f>VLOOKUP($E34,Dold_variabelinfo!$A:$C,COLUMN(Dold_variabelinfo!$B:$B),0)</f>
        <v>INSATS_GRUND</v>
      </c>
      <c r="C34" s="20" t="str">
        <f>VLOOKUP($E34,Dold_variabelinfo!$A:$C,COLUMN(Dold_variabelinfo!$C:$C),0)</f>
        <v>Grund för omedelbart omhändertagande eller vård enligt LVU</v>
      </c>
      <c r="E34" s="20" t="s">
        <v>80</v>
      </c>
      <c r="F34" s="20" t="s">
        <v>35</v>
      </c>
      <c r="G34" s="20" t="s">
        <v>38</v>
      </c>
      <c r="H34" s="20">
        <f>IF(SUM(BU!J$3:J$996)=0,0,1)</f>
        <v>0</v>
      </c>
      <c r="I34" s="20">
        <f ca="1">VLOOKUP($E34,INDIRECT("'"&amp;$G34&amp;"'!C"&amp;COLUMN(BU!$G:$G)&amp;":C"&amp;COLUMN(BU!$J:$J),FALSE),COLUMN(BU!$J:$J)-COLUMN(BU!$G:$G)+1,0)</f>
        <v>0</v>
      </c>
      <c r="J34" s="20">
        <f t="shared" ca="1" si="0"/>
        <v>0</v>
      </c>
    </row>
    <row r="35" spans="1:10" x14ac:dyDescent="0.25">
      <c r="A35" s="20" t="str">
        <f ca="1">IF(J35=1,SUM(J$2:J35),"")</f>
        <v/>
      </c>
      <c r="B35" s="20" t="str">
        <f>VLOOKUP($E35,Dold_variabelinfo!$A:$C,COLUMN(Dold_variabelinfo!$B:$B),0)</f>
        <v>INSTYP</v>
      </c>
      <c r="C35" s="20" t="str">
        <f>VLOOKUP($E35,Dold_variabelinfo!$A:$C,COLUMN(Dold_variabelinfo!$C:$C),0)</f>
        <v>Typ av insats</v>
      </c>
      <c r="E35" s="20" t="s">
        <v>81</v>
      </c>
      <c r="F35" s="20" t="s">
        <v>35</v>
      </c>
      <c r="G35" s="20" t="s">
        <v>38</v>
      </c>
      <c r="H35" s="20">
        <f>IF(SUM(BU!J$3:J$996)=0,0,1)</f>
        <v>0</v>
      </c>
      <c r="I35" s="20">
        <f ca="1">VLOOKUP($E35,INDIRECT("'"&amp;$G35&amp;"'!C"&amp;COLUMN(BU!$G:$G)&amp;":C"&amp;COLUMN(BU!$J:$J),FALSE),COLUMN(BU!$J:$J)-COLUMN(BU!$G:$G)+1,0)</f>
        <v>0</v>
      </c>
      <c r="J35" s="20">
        <f t="shared" ca="1" si="0"/>
        <v>0</v>
      </c>
    </row>
    <row r="36" spans="1:10" x14ac:dyDescent="0.25">
      <c r="A36" s="20" t="str">
        <f ca="1">IF(J36=1,SUM(J$2:J36),"")</f>
        <v/>
      </c>
      <c r="B36" s="20" t="str">
        <f>VLOOKUP($E36,Dold_variabelinfo!$A:$C,COLUMN(Dold_variabelinfo!$B:$B),0)</f>
        <v>KON</v>
      </c>
      <c r="C36" s="20" t="str">
        <f>VLOOKUP($E36,Dold_variabelinfo!$A:$C,COLUMN(Dold_variabelinfo!$C:$C),0)</f>
        <v>Kön</v>
      </c>
      <c r="E36" s="20" t="s">
        <v>82</v>
      </c>
      <c r="F36" s="20" t="s">
        <v>35</v>
      </c>
      <c r="G36" s="20" t="s">
        <v>38</v>
      </c>
      <c r="H36" s="20">
        <f>IF(SUM(BU!J$3:J$996)=0,0,1)</f>
        <v>0</v>
      </c>
      <c r="I36" s="20">
        <f ca="1">VLOOKUP($E36,INDIRECT("'"&amp;$G36&amp;"'!C"&amp;COLUMN(BU!$G:$G)&amp;":C"&amp;COLUMN(BU!$J:$J),FALSE),COLUMN(BU!$J:$J)-COLUMN(BU!$G:$G)+1,0)</f>
        <v>0</v>
      </c>
      <c r="J36" s="20">
        <f t="shared" ca="1" si="0"/>
        <v>0</v>
      </c>
    </row>
    <row r="37" spans="1:10" x14ac:dyDescent="0.25">
      <c r="A37" s="20" t="str">
        <f ca="1">IF(J37=1,SUM(J$2:J37),"")</f>
        <v/>
      </c>
      <c r="B37" s="20" t="str">
        <f>VLOOKUP($E37,Dold_variabelinfo!$A:$C,COLUMN(Dold_variabelinfo!$B:$B),0)</f>
        <v>LK</v>
      </c>
      <c r="C37" s="20" t="str">
        <f>VLOOKUP($E37,Dold_variabelinfo!$A:$C,COLUMN(Dold_variabelinfo!$C:$C),0)</f>
        <v>Kommun</v>
      </c>
      <c r="E37" s="20" t="s">
        <v>83</v>
      </c>
      <c r="F37" s="20" t="s">
        <v>35</v>
      </c>
      <c r="G37" s="20" t="s">
        <v>38</v>
      </c>
      <c r="H37" s="20">
        <f>IF(SUM(BU!J$3:J$996)=0,0,1)</f>
        <v>0</v>
      </c>
      <c r="I37" s="20">
        <f ca="1">VLOOKUP($E37,INDIRECT("'"&amp;$G37&amp;"'!C"&amp;COLUMN(BU!$G:$G)&amp;":C"&amp;COLUMN(BU!$J:$J),FALSE),COLUMN(BU!$J:$J)-COLUMN(BU!$G:$G)+1,0)</f>
        <v>0</v>
      </c>
      <c r="J37" s="20">
        <f t="shared" ca="1" si="0"/>
        <v>0</v>
      </c>
    </row>
    <row r="38" spans="1:10" x14ac:dyDescent="0.25">
      <c r="A38" s="20" t="str">
        <f ca="1">IF(J38=1,SUM(J$2:J38),"")</f>
        <v/>
      </c>
      <c r="B38" s="20" t="str">
        <f>VLOOKUP($E38,Dold_variabelinfo!$A:$C,COLUMN(Dold_variabelinfo!$B:$B),0)</f>
        <v>orig_insats_avslut_datumn</v>
      </c>
      <c r="C38" s="20" t="str">
        <f>VLOOKUP($E38,Dold_variabelinfo!$A:$C,COLUMN(Dold_variabelinfo!$C:$C),0)</f>
        <v>Originaldatum för avslut av insatsen</v>
      </c>
      <c r="E38" s="20" t="s">
        <v>84</v>
      </c>
      <c r="F38" s="20" t="s">
        <v>35</v>
      </c>
      <c r="G38" s="20" t="s">
        <v>38</v>
      </c>
      <c r="H38" s="20">
        <f>IF(SUM(BU!J$3:J$996)=0,0,1)</f>
        <v>0</v>
      </c>
      <c r="I38" s="20">
        <f ca="1">VLOOKUP($E38,INDIRECT("'"&amp;$G38&amp;"'!C"&amp;COLUMN(BU!$G:$G)&amp;":C"&amp;COLUMN(BU!$J:$J),FALSE),COLUMN(BU!$J:$J)-COLUMN(BU!$G:$G)+1,0)</f>
        <v>0</v>
      </c>
      <c r="J38" s="20">
        <f t="shared" ca="1" si="0"/>
        <v>0</v>
      </c>
    </row>
    <row r="39" spans="1:10" x14ac:dyDescent="0.25">
      <c r="A39" s="20" t="str">
        <f ca="1">IF(J39=1,SUM(J$2:J39),"")</f>
        <v/>
      </c>
      <c r="B39" s="20" t="str">
        <f>VLOOKUP($E39,Dold_variabelinfo!$A:$C,COLUMN(Dold_variabelinfo!$B:$B),0)</f>
        <v>orig_insats_beslut_datumn</v>
      </c>
      <c r="C39" s="20" t="str">
        <f>VLOOKUP($E39,Dold_variabelinfo!$A:$C,COLUMN(Dold_variabelinfo!$C:$C),0)</f>
        <v>Originaldatum för beslut av insatsen</v>
      </c>
      <c r="E39" s="20" t="s">
        <v>85</v>
      </c>
      <c r="F39" s="20" t="s">
        <v>35</v>
      </c>
      <c r="G39" s="20" t="s">
        <v>38</v>
      </c>
      <c r="H39" s="20">
        <f>IF(SUM(BU!J$3:J$996)=0,0,1)</f>
        <v>0</v>
      </c>
      <c r="I39" s="20">
        <f ca="1">VLOOKUP($E39,INDIRECT("'"&amp;$G39&amp;"'!C"&amp;COLUMN(BU!$G:$G)&amp;":C"&amp;COLUMN(BU!$J:$J),FALSE),COLUMN(BU!$J:$J)-COLUMN(BU!$G:$G)+1,0)</f>
        <v>0</v>
      </c>
      <c r="J39" s="20">
        <f t="shared" ca="1" si="0"/>
        <v>0</v>
      </c>
    </row>
    <row r="40" spans="1:10" x14ac:dyDescent="0.25">
      <c r="A40" s="20" t="str">
        <f ca="1">IF(J40=1,SUM(J$2:J40),"")</f>
        <v/>
      </c>
      <c r="B40" s="20" t="str">
        <f>VLOOKUP($E40,Dold_variabelinfo!$A:$C,COLUMN(Dold_variabelinfo!$B:$B),0)</f>
        <v>PLACDAT1</v>
      </c>
      <c r="C40" s="20" t="str">
        <f>VLOOKUP($E40,Dold_variabelinfo!$A:$C,COLUMN(Dold_variabelinfo!$C:$C),0)</f>
        <v>Datum för start av placering</v>
      </c>
      <c r="E40" s="20" t="s">
        <v>86</v>
      </c>
      <c r="F40" s="20" t="s">
        <v>35</v>
      </c>
      <c r="G40" s="20" t="s">
        <v>38</v>
      </c>
      <c r="H40" s="20">
        <f>IF(SUM(BU!J$3:J$996)=0,0,1)</f>
        <v>0</v>
      </c>
      <c r="I40" s="20">
        <f ca="1">VLOOKUP($E40,INDIRECT("'"&amp;$G40&amp;"'!C"&amp;COLUMN(BU!$G:$G)&amp;":C"&amp;COLUMN(BU!$J:$J),FALSE),COLUMN(BU!$J:$J)-COLUMN(BU!$G:$G)+1,0)</f>
        <v>0</v>
      </c>
      <c r="J40" s="20">
        <f t="shared" ca="1" si="0"/>
        <v>0</v>
      </c>
    </row>
    <row r="41" spans="1:10" x14ac:dyDescent="0.25">
      <c r="A41" s="20" t="str">
        <f ca="1">IF(J41=1,SUM(J$2:J41),"")</f>
        <v/>
      </c>
      <c r="B41" s="20" t="str">
        <f>VLOOKUP($E41,Dold_variabelinfo!$A:$C,COLUMN(Dold_variabelinfo!$B:$B),0)</f>
        <v>PNRQ</v>
      </c>
      <c r="C41" s="20" t="str">
        <f>VLOOKUP($E41,Dold_variabelinfo!$A:$C,COLUMN(Dold_variabelinfo!$C:$C),0)</f>
        <v>Personnummer, kvalitet</v>
      </c>
      <c r="E41" s="20" t="s">
        <v>87</v>
      </c>
      <c r="F41" s="20" t="s">
        <v>35</v>
      </c>
      <c r="G41" s="20" t="s">
        <v>38</v>
      </c>
      <c r="H41" s="20">
        <f>IF(SUM(BU!J$3:J$996)=0,0,1)</f>
        <v>0</v>
      </c>
      <c r="I41" s="20">
        <f ca="1">VLOOKUP($E41,INDIRECT("'"&amp;$G41&amp;"'!C"&amp;COLUMN(BU!$G:$G)&amp;":C"&amp;COLUMN(BU!$J:$J),FALSE),COLUMN(BU!$J:$J)-COLUMN(BU!$G:$G)+1,0)</f>
        <v>0</v>
      </c>
      <c r="J41" s="20">
        <f t="shared" ca="1" si="0"/>
        <v>0</v>
      </c>
    </row>
    <row r="42" spans="1:10" x14ac:dyDescent="0.25">
      <c r="A42" s="20" t="str">
        <f ca="1">IF(J42=1,SUM(J$2:J42),"")</f>
        <v/>
      </c>
      <c r="B42" s="20" t="str">
        <f>VLOOKUP($E42,Dold_variabelinfo!$A:$C,COLUMN(Dold_variabelinfo!$B:$B),0)</f>
        <v>SPEC</v>
      </c>
      <c r="C42" s="20" t="str">
        <f>VLOOKUP($E42,Dold_variabelinfo!$A:$C,COLUMN(Dold_variabelinfo!$C:$C),0)</f>
        <v>Specifikation för insatsen</v>
      </c>
      <c r="E42" s="20" t="s">
        <v>88</v>
      </c>
      <c r="F42" s="20" t="s">
        <v>35</v>
      </c>
      <c r="G42" s="20" t="s">
        <v>38</v>
      </c>
      <c r="H42" s="20">
        <f>IF(SUM(BU!J$3:J$996)=0,0,1)</f>
        <v>0</v>
      </c>
      <c r="I42" s="20">
        <f ca="1">VLOOKUP($E42,INDIRECT("'"&amp;$G42&amp;"'!C"&amp;COLUMN(BU!$G:$G)&amp;":C"&amp;COLUMN(BU!$J:$J),FALSE),COLUMN(BU!$J:$J)-COLUMN(BU!$G:$G)+1,0)</f>
        <v>0</v>
      </c>
      <c r="J42" s="20">
        <f t="shared" ca="1" si="0"/>
        <v>0</v>
      </c>
    </row>
    <row r="43" spans="1:10" x14ac:dyDescent="0.25">
      <c r="A43" s="20" t="str">
        <f ca="1">IF(J43=1,SUM(J$2:J43),"")</f>
        <v/>
      </c>
      <c r="B43" s="20" t="str">
        <f>VLOOKUP($E43,Dold_variabelinfo!$A:$C,COLUMN(Dold_variabelinfo!$B:$B),0)</f>
        <v>STADSDEL</v>
      </c>
      <c r="C43" s="20" t="str">
        <f>VLOOKUP($E43,Dold_variabelinfo!$A:$C,COLUMN(Dold_variabelinfo!$C:$C),0)</f>
        <v>Stadsdelsnämnd</v>
      </c>
      <c r="E43" s="20" t="s">
        <v>89</v>
      </c>
      <c r="F43" s="20" t="s">
        <v>35</v>
      </c>
      <c r="G43" s="20" t="s">
        <v>38</v>
      </c>
      <c r="H43" s="20">
        <f>IF(SUM(BU!J$3:J$996)=0,0,1)</f>
        <v>0</v>
      </c>
      <c r="I43" s="20">
        <f ca="1">VLOOKUP($E43,INDIRECT("'"&amp;$G43&amp;"'!C"&amp;COLUMN(BU!$G:$G)&amp;":C"&amp;COLUMN(BU!$J:$J),FALSE),COLUMN(BU!$J:$J)-COLUMN(BU!$G:$G)+1,0)</f>
        <v>0</v>
      </c>
      <c r="J43" s="20">
        <f t="shared" ca="1" si="0"/>
        <v>0</v>
      </c>
    </row>
    <row r="44" spans="1:10" x14ac:dyDescent="0.25">
      <c r="A44" s="20" t="str">
        <f ca="1">IF(J44=1,SUM(J$2:J44),"")</f>
        <v/>
      </c>
      <c r="B44" s="20" t="str">
        <f>VLOOKUP($E44,Dold_variabelinfo!$A:$C,COLUMN(Dold_variabelinfo!$B:$B),0)</f>
        <v>TILLF_ID</v>
      </c>
      <c r="C44" s="20" t="str">
        <f>VLOOKUP($E44,Dold_variabelinfo!$A:$C,COLUMN(Dold_variabelinfo!$C:$C),0)</f>
        <v>Tillfälligt id-nummer</v>
      </c>
      <c r="E44" s="20" t="s">
        <v>90</v>
      </c>
      <c r="F44" s="20" t="s">
        <v>35</v>
      </c>
      <c r="G44" s="20" t="s">
        <v>38</v>
      </c>
      <c r="H44" s="20">
        <f>IF(SUM(BU!J$3:J$996)=0,0,1)</f>
        <v>0</v>
      </c>
      <c r="I44" s="20">
        <f ca="1">VLOOKUP($E44,INDIRECT("'"&amp;$G44&amp;"'!C"&amp;COLUMN(BU!$G:$G)&amp;":C"&amp;COLUMN(BU!$J:$J),FALSE),COLUMN(BU!$J:$J)-COLUMN(BU!$G:$G)+1,0)</f>
        <v>0</v>
      </c>
      <c r="J44" s="20">
        <f t="shared" ca="1" si="0"/>
        <v>0</v>
      </c>
    </row>
    <row r="45" spans="1:10" x14ac:dyDescent="0.25">
      <c r="A45" s="20" t="str">
        <f ca="1">IF(J45=1,SUM(J$2:J45),"")</f>
        <v/>
      </c>
      <c r="B45" s="20" t="str">
        <f>VLOOKUP($E45,Dold_variabelinfo!$A:$C,COLUMN(Dold_variabelinfo!$B:$B),0)</f>
        <v>VARDDAG_INSATS</v>
      </c>
      <c r="C45" s="20" t="str">
        <f>VLOOKUP($E45,Dold_variabelinfo!$A:$C,COLUMN(Dold_variabelinfo!$C:$C),0)</f>
        <v>Antal vårddagar för insatsen</v>
      </c>
      <c r="E45" s="20" t="s">
        <v>91</v>
      </c>
      <c r="F45" s="20" t="s">
        <v>35</v>
      </c>
      <c r="G45" s="20" t="s">
        <v>38</v>
      </c>
      <c r="H45" s="20">
        <f>IF(SUM(BU!J$3:J$996)=0,0,1)</f>
        <v>0</v>
      </c>
      <c r="I45" s="20">
        <f ca="1">VLOOKUP($E45,INDIRECT("'"&amp;$G45&amp;"'!C"&amp;COLUMN(BU!$G:$G)&amp;":C"&amp;COLUMN(BU!$J:$J),FALSE),COLUMN(BU!$J:$J)-COLUMN(BU!$G:$G)+1,0)</f>
        <v>0</v>
      </c>
      <c r="J45" s="20">
        <f t="shared" ca="1" si="0"/>
        <v>0</v>
      </c>
    </row>
    <row r="46" spans="1:10" x14ac:dyDescent="0.25">
      <c r="A46" s="20" t="str">
        <f ca="1">IF(J46=1,SUM(J$2:J46),"")</f>
        <v/>
      </c>
      <c r="B46" s="20" t="str">
        <f>VLOOKUP($E46,Dold_variabelinfo!$A:$C,COLUMN(Dold_variabelinfo!$B:$B),0)</f>
        <v>VARDN_EFTER</v>
      </c>
      <c r="C46" s="20" t="str">
        <f>VLOOKUP($E46,Dold_variabelinfo!$A:$C,COLUMN(Dold_variabelinfo!$C:$C),0)</f>
        <v>Vårdnadshavare eller motsvarande när insatsen avslutades/upphörde</v>
      </c>
      <c r="E46" s="20" t="s">
        <v>92</v>
      </c>
      <c r="F46" s="20" t="s">
        <v>35</v>
      </c>
      <c r="G46" s="20" t="s">
        <v>38</v>
      </c>
      <c r="H46" s="20">
        <f>IF(SUM(BU!J$3:J$996)=0,0,1)</f>
        <v>0</v>
      </c>
      <c r="I46" s="20">
        <f ca="1">VLOOKUP($E46,INDIRECT("'"&amp;$G46&amp;"'!C"&amp;COLUMN(BU!$G:$G)&amp;":C"&amp;COLUMN(BU!$J:$J),FALSE),COLUMN(BU!$J:$J)-COLUMN(BU!$G:$G)+1,0)</f>
        <v>0</v>
      </c>
      <c r="J46" s="20">
        <f t="shared" ca="1" si="0"/>
        <v>0</v>
      </c>
    </row>
    <row r="47" spans="1:10" x14ac:dyDescent="0.25">
      <c r="A47" s="20" t="str">
        <f ca="1">IF(J47=1,SUM(J$2:J47),"")</f>
        <v/>
      </c>
      <c r="B47" s="20" t="str">
        <f>VLOOKUP($E47,Dold_variabelinfo!$A:$C,COLUMN(Dold_variabelinfo!$B:$B),0)</f>
        <v>VARDN_FORE</v>
      </c>
      <c r="C47" s="20" t="str">
        <f>VLOOKUP($E47,Dold_variabelinfo!$A:$C,COLUMN(Dold_variabelinfo!$C:$C),0)</f>
        <v>Vårdnadshavare eller motsvarande när beslut om insatsen fattades</v>
      </c>
      <c r="E47" s="20" t="s">
        <v>93</v>
      </c>
      <c r="F47" s="20" t="s">
        <v>35</v>
      </c>
      <c r="G47" s="20" t="s">
        <v>38</v>
      </c>
      <c r="H47" s="20">
        <f>IF(SUM(BU!J$3:J$996)=0,0,1)</f>
        <v>0</v>
      </c>
      <c r="I47" s="20">
        <f ca="1">VLOOKUP($E47,INDIRECT("'"&amp;$G47&amp;"'!C"&amp;COLUMN(BU!$G:$G)&amp;":C"&amp;COLUMN(BU!$J:$J),FALSE),COLUMN(BU!$J:$J)-COLUMN(BU!$G:$G)+1,0)</f>
        <v>0</v>
      </c>
      <c r="J47" s="20">
        <f t="shared" ca="1" si="0"/>
        <v>0</v>
      </c>
    </row>
    <row r="48" spans="1:10" x14ac:dyDescent="0.25">
      <c r="A48" s="20" t="str">
        <f ca="1">IF(J48=1,SUM(J$2:J48),"")</f>
        <v/>
      </c>
      <c r="B48" s="20" t="str">
        <f>VLOOKUP($E48,Dold_variabelinfo!$A:$C,COLUMN(Dold_variabelinfo!$B:$B),0)</f>
        <v>VARDSLUT</v>
      </c>
      <c r="C48" s="20" t="str">
        <f>VLOOKUP($E48,Dold_variabelinfo!$A:$C,COLUMN(Dold_variabelinfo!$C:$C),0)</f>
        <v>Vårdnadshavare vid slut på insatsen</v>
      </c>
      <c r="E48" s="20" t="s">
        <v>94</v>
      </c>
      <c r="F48" s="20" t="s">
        <v>35</v>
      </c>
      <c r="G48" s="20" t="s">
        <v>38</v>
      </c>
      <c r="H48" s="20">
        <f>IF(SUM(BU!J$3:J$996)=0,0,1)</f>
        <v>0</v>
      </c>
      <c r="I48" s="20">
        <f ca="1">VLOOKUP($E48,INDIRECT("'"&amp;$G48&amp;"'!C"&amp;COLUMN(BU!$G:$G)&amp;":C"&amp;COLUMN(BU!$J:$J),FALSE),COLUMN(BU!$J:$J)-COLUMN(BU!$G:$G)+1,0)</f>
        <v>0</v>
      </c>
      <c r="J48" s="20">
        <f t="shared" ca="1" si="0"/>
        <v>0</v>
      </c>
    </row>
    <row r="49" spans="1:10" x14ac:dyDescent="0.25">
      <c r="A49" s="20" t="str">
        <f ca="1">IF(J49=1,SUM(J$2:J49),"")</f>
        <v/>
      </c>
      <c r="B49" s="20" t="str">
        <f>VLOOKUP($E49,Dold_variabelinfo!$A:$C,COLUMN(Dold_variabelinfo!$B:$B),0)</f>
        <v>VARDST</v>
      </c>
      <c r="C49" s="20" t="str">
        <f>VLOOKUP($E49,Dold_variabelinfo!$A:$C,COLUMN(Dold_variabelinfo!$C:$C),0)</f>
        <v>Vårdnadshavare vid start av insatsen</v>
      </c>
      <c r="E49" s="20" t="s">
        <v>95</v>
      </c>
      <c r="F49" s="20" t="s">
        <v>35</v>
      </c>
      <c r="G49" s="20" t="s">
        <v>38</v>
      </c>
      <c r="H49" s="20">
        <f>IF(SUM(BU!J$3:J$996)=0,0,1)</f>
        <v>0</v>
      </c>
      <c r="I49" s="20">
        <f ca="1">VLOOKUP($E49,INDIRECT("'"&amp;$G49&amp;"'!C"&amp;COLUMN(BU!$G:$G)&amp;":C"&amp;COLUMN(BU!$J:$J),FALSE),COLUMN(BU!$J:$J)-COLUMN(BU!$G:$G)+1,0)</f>
        <v>0</v>
      </c>
      <c r="J49" s="20">
        <f t="shared" ca="1" si="0"/>
        <v>0</v>
      </c>
    </row>
    <row r="50" spans="1:10" x14ac:dyDescent="0.25">
      <c r="A50" s="20" t="str">
        <f ca="1">IF(J50=1,SUM(J$2:J50),"")</f>
        <v/>
      </c>
      <c r="B50" s="20" t="str">
        <f>VLOOKUP($E50,Dold_variabelinfo!$A:$C,COLUMN(Dold_variabelinfo!$B:$B),0)</f>
        <v>VARTBARN</v>
      </c>
      <c r="C50" s="20" t="str">
        <f>VLOOKUP($E50,Dold_variabelinfo!$A:$C,COLUMN(Dold_variabelinfo!$C:$C),0)</f>
        <v>Vart tog barnet vägen efter avslut</v>
      </c>
      <c r="E50" s="20" t="s">
        <v>96</v>
      </c>
      <c r="F50" s="20" t="s">
        <v>35</v>
      </c>
      <c r="G50" s="20" t="s">
        <v>38</v>
      </c>
      <c r="H50" s="20">
        <f>IF(SUM(BU!J$3:J$996)=0,0,1)</f>
        <v>0</v>
      </c>
      <c r="I50" s="20">
        <f ca="1">VLOOKUP($E50,INDIRECT("'"&amp;$G50&amp;"'!C"&amp;COLUMN(BU!$G:$G)&amp;":C"&amp;COLUMN(BU!$J:$J),FALSE),COLUMN(BU!$J:$J)-COLUMN(BU!$G:$G)+1,0)</f>
        <v>0</v>
      </c>
      <c r="J50" s="20">
        <f t="shared" ca="1" si="0"/>
        <v>0</v>
      </c>
    </row>
    <row r="51" spans="1:10" x14ac:dyDescent="0.25">
      <c r="A51" s="20" t="str">
        <f ca="1">IF(J51=1,SUM(J$2:J51),"")</f>
        <v/>
      </c>
      <c r="B51" s="20" t="str">
        <f>VLOOKUP($E51,Dold_variabelinfo!$A:$C,COLUMN(Dold_variabelinfo!$B:$B),0)</f>
        <v>andrat_beslut_datum_insats</v>
      </c>
      <c r="C51" s="20" t="str">
        <f>VLOOKUP($E51,Dold_variabelinfo!$A:$C,COLUMN(Dold_variabelinfo!$C:$C),0)</f>
        <v>Det ursprungliga beslutsdatumet för insatsen är ändrat</v>
      </c>
      <c r="E51" s="20" t="s">
        <v>97</v>
      </c>
      <c r="F51" s="20" t="s">
        <v>35</v>
      </c>
      <c r="G51" s="20" t="s">
        <v>38</v>
      </c>
      <c r="H51" s="20">
        <f>IF(SUM(BU!J$3:J$996)=0,0,1)</f>
        <v>0</v>
      </c>
      <c r="I51" s="20">
        <f ca="1">VLOOKUP($E51,INDIRECT("'"&amp;$G51&amp;"'!C"&amp;COLUMN(BU!$G:$G)&amp;":C"&amp;COLUMN(BU!$J:$J),FALSE),COLUMN(BU!$J:$J)-COLUMN(BU!$G:$G)+1,0)</f>
        <v>0</v>
      </c>
      <c r="J51" s="20">
        <f t="shared" ca="1" si="0"/>
        <v>0</v>
      </c>
    </row>
    <row r="52" spans="1:10" x14ac:dyDescent="0.25">
      <c r="A52" s="20" t="str">
        <f ca="1">IF(J52=1,SUM(J$2:J52),"")</f>
        <v/>
      </c>
      <c r="B52" s="20" t="str">
        <f>VLOOKUP($E52,Dold_variabelinfo!$A:$C,COLUMN(Dold_variabelinfo!$B:$B),0)</f>
        <v>AVSLDAT</v>
      </c>
      <c r="C52" s="20" t="str">
        <f>VLOOKUP($E52,Dold_variabelinfo!$A:$C,COLUMN(Dold_variabelinfo!$C:$C),0)</f>
        <v>Datum för slut av insats</v>
      </c>
      <c r="E52" s="20" t="s">
        <v>98</v>
      </c>
      <c r="F52" s="20" t="s">
        <v>35</v>
      </c>
      <c r="G52" s="20" t="s">
        <v>38</v>
      </c>
      <c r="H52" s="20">
        <f>IF(SUM(BU!J$3:J$996)=0,0,1)</f>
        <v>0</v>
      </c>
      <c r="I52" s="20">
        <f ca="1">VLOOKUP($E52,INDIRECT("'"&amp;$G52&amp;"'!C"&amp;COLUMN(BU!$G:$G)&amp;":C"&amp;COLUMN(BU!$J:$J),FALSE),COLUMN(BU!$J:$J)-COLUMN(BU!$G:$G)+1,0)</f>
        <v>0</v>
      </c>
      <c r="J52" s="20">
        <f t="shared" ca="1" si="0"/>
        <v>0</v>
      </c>
    </row>
    <row r="53" spans="1:10" x14ac:dyDescent="0.25">
      <c r="A53" s="20" t="str">
        <f ca="1">IF(J53=1,SUM(J$2:J53),"")</f>
        <v/>
      </c>
      <c r="B53" s="20" t="str">
        <f>VLOOKUP($E53,Dold_variabelinfo!$A:$C,COLUMN(Dold_variabelinfo!$B:$B),0)</f>
        <v>BESLDAT</v>
      </c>
      <c r="C53" s="20" t="str">
        <f>VLOOKUP($E53,Dold_variabelinfo!$A:$C,COLUMN(Dold_variabelinfo!$C:$C),0)</f>
        <v>Datum för beslut om insats</v>
      </c>
      <c r="E53" s="20" t="s">
        <v>99</v>
      </c>
      <c r="F53" s="20" t="s">
        <v>35</v>
      </c>
      <c r="G53" s="20" t="s">
        <v>38</v>
      </c>
      <c r="H53" s="20">
        <f>IF(SUM(BU!J$3:J$996)=0,0,1)</f>
        <v>0</v>
      </c>
      <c r="I53" s="20">
        <f ca="1">VLOOKUP($E53,INDIRECT("'"&amp;$G53&amp;"'!C"&amp;COLUMN(BU!$G:$G)&amp;":C"&amp;COLUMN(BU!$J:$J),FALSE),COLUMN(BU!$J:$J)-COLUMN(BU!$G:$G)+1,0)</f>
        <v>0</v>
      </c>
      <c r="J53" s="20">
        <f t="shared" ca="1" si="0"/>
        <v>0</v>
      </c>
    </row>
    <row r="54" spans="1:10" x14ac:dyDescent="0.25">
      <c r="A54" s="20" t="str">
        <f ca="1">IF(J54=1,SUM(J$2:J54),"")</f>
        <v/>
      </c>
      <c r="B54" s="20" t="str">
        <f>VLOOKUP($E54,Dold_variabelinfo!$A:$C,COLUMN(Dold_variabelinfo!$B:$B),0)</f>
        <v>fod_datumn</v>
      </c>
      <c r="C54" s="20" t="str">
        <f>VLOOKUP($E54,Dold_variabelinfo!$A:$C,COLUMN(Dold_variabelinfo!$C:$C),0)</f>
        <v>Barnets födelsedatum</v>
      </c>
      <c r="E54" s="20" t="s">
        <v>100</v>
      </c>
      <c r="F54" s="20" t="s">
        <v>35</v>
      </c>
      <c r="G54" s="20" t="s">
        <v>38</v>
      </c>
      <c r="H54" s="20">
        <f>IF(SUM(BU!J$3:J$996)=0,0,1)</f>
        <v>0</v>
      </c>
      <c r="I54" s="20">
        <f ca="1">VLOOKUP($E54,INDIRECT("'"&amp;$G54&amp;"'!C"&amp;COLUMN(BU!$G:$G)&amp;":C"&amp;COLUMN(BU!$J:$J),FALSE),COLUMN(BU!$J:$J)-COLUMN(BU!$G:$G)+1,0)</f>
        <v>0</v>
      </c>
      <c r="J54" s="20">
        <f t="shared" ca="1" si="0"/>
        <v>0</v>
      </c>
    </row>
    <row r="55" spans="1:10" x14ac:dyDescent="0.25">
      <c r="A55" s="20" t="str">
        <f ca="1">IF(J55=1,SUM(J$2:J55),"")</f>
        <v/>
      </c>
      <c r="B55" s="20" t="str">
        <f>VLOOKUP($E55,Dold_variabelinfo!$A:$C,COLUMN(Dold_variabelinfo!$B:$B),0)</f>
        <v>FODDATN</v>
      </c>
      <c r="C55" s="20" t="str">
        <f>VLOOKUP($E55,Dold_variabelinfo!$A:$C,COLUMN(Dold_variabelinfo!$C:$C),0)</f>
        <v>Födelsedatum (Endast år-mån)</v>
      </c>
      <c r="E55" s="20" t="s">
        <v>101</v>
      </c>
      <c r="F55" s="20" t="s">
        <v>35</v>
      </c>
      <c r="G55" s="20" t="s">
        <v>38</v>
      </c>
      <c r="H55" s="20">
        <f>IF(SUM(BU!J$3:J$996)=0,0,1)</f>
        <v>0</v>
      </c>
      <c r="I55" s="20">
        <f ca="1">VLOOKUP($E55,INDIRECT("'"&amp;$G55&amp;"'!C"&amp;COLUMN(BU!$G:$G)&amp;":C"&amp;COLUMN(BU!$J:$J),FALSE),COLUMN(BU!$J:$J)-COLUMN(BU!$G:$G)+1,0)</f>
        <v>0</v>
      </c>
      <c r="J55" s="20">
        <f t="shared" ca="1" si="0"/>
        <v>0</v>
      </c>
    </row>
    <row r="56" spans="1:10" x14ac:dyDescent="0.25">
      <c r="A56" s="20" t="str">
        <f ca="1">IF(J56=1,SUM(J$2:J56),"")</f>
        <v/>
      </c>
      <c r="B56" s="20" t="str">
        <f>VLOOKUP($E56,Dold_variabelinfo!$A:$C,COLUMN(Dold_variabelinfo!$B:$B),0)</f>
        <v>ID</v>
      </c>
      <c r="C56" s="20" t="str">
        <f>VLOOKUP($E56,Dold_variabelinfo!$A:$C,COLUMN(Dold_variabelinfo!$C:$C),0)</f>
        <v>ID-nummer</v>
      </c>
      <c r="E56" s="20" t="s">
        <v>102</v>
      </c>
      <c r="F56" s="20" t="s">
        <v>35</v>
      </c>
      <c r="G56" s="20" t="s">
        <v>38</v>
      </c>
      <c r="H56" s="20">
        <f>IF(SUM(BU!J$3:J$996)=0,0,1)</f>
        <v>0</v>
      </c>
      <c r="I56" s="20">
        <f ca="1">VLOOKUP($E56,INDIRECT("'"&amp;$G56&amp;"'!C"&amp;COLUMN(BU!$G:$G)&amp;":C"&amp;COLUMN(BU!$J:$J),FALSE),COLUMN(BU!$J:$J)-COLUMN(BU!$G:$G)+1,0)</f>
        <v>0</v>
      </c>
      <c r="J56" s="20">
        <f t="shared" ca="1" si="0"/>
        <v>0</v>
      </c>
    </row>
    <row r="57" spans="1:10" x14ac:dyDescent="0.25">
      <c r="A57" s="20" t="str">
        <f ca="1">IF(J57=1,SUM(J$2:J57),"")</f>
        <v/>
      </c>
      <c r="B57" s="20" t="str">
        <f>VLOOKUP($E57,Dold_variabelinfo!$A:$C,COLUMN(Dold_variabelinfo!$B:$B),0)</f>
        <v>insats_ar</v>
      </c>
      <c r="C57" s="20" t="str">
        <f>VLOOKUP($E57,Dold_variabelinfo!$A:$C,COLUMN(Dold_variabelinfo!$C:$C),0)</f>
        <v>År då insatsen inrapporterats</v>
      </c>
      <c r="E57" s="20" t="s">
        <v>103</v>
      </c>
      <c r="F57" s="20" t="s">
        <v>35</v>
      </c>
      <c r="G57" s="20" t="s">
        <v>38</v>
      </c>
      <c r="H57" s="20">
        <f>IF(SUM(BU!J$3:J$996)=0,0,1)</f>
        <v>0</v>
      </c>
      <c r="I57" s="20">
        <f ca="1">VLOOKUP($E57,INDIRECT("'"&amp;$G57&amp;"'!C"&amp;COLUMN(BU!$G:$G)&amp;":C"&amp;COLUMN(BU!$J:$J),FALSE),COLUMN(BU!$J:$J)-COLUMN(BU!$G:$G)+1,0)</f>
        <v>0</v>
      </c>
      <c r="J57" s="20">
        <f t="shared" ca="1" si="0"/>
        <v>0</v>
      </c>
    </row>
    <row r="58" spans="1:10" x14ac:dyDescent="0.25">
      <c r="A58" s="20" t="str">
        <f ca="1">IF(J58=1,SUM(J$2:J58),"")</f>
        <v/>
      </c>
      <c r="B58" s="20" t="str">
        <f>VLOOKUP($E58,Dold_variabelinfo!$A:$C,COLUMN(Dold_variabelinfo!$B:$B),0)</f>
        <v>INSATS_BESLUT_DATUMN</v>
      </c>
      <c r="C58" s="20" t="str">
        <f>VLOOKUP($E58,Dold_variabelinfo!$A:$C,COLUMN(Dold_variabelinfo!$C:$C),0)</f>
        <v>Datum för beslut om insats</v>
      </c>
      <c r="E58" s="20" t="s">
        <v>104</v>
      </c>
      <c r="F58" s="20" t="s">
        <v>35</v>
      </c>
      <c r="G58" s="20" t="s">
        <v>38</v>
      </c>
      <c r="H58" s="20">
        <f>IF(SUM(BU!J$3:J$996)=0,0,1)</f>
        <v>0</v>
      </c>
      <c r="I58" s="20">
        <f ca="1">VLOOKUP($E58,INDIRECT("'"&amp;$G58&amp;"'!C"&amp;COLUMN(BU!$G:$G)&amp;":C"&amp;COLUMN(BU!$J:$J),FALSE),COLUMN(BU!$J:$J)-COLUMN(BU!$G:$G)+1,0)</f>
        <v>0</v>
      </c>
      <c r="J58" s="20">
        <f t="shared" ca="1" si="0"/>
        <v>0</v>
      </c>
    </row>
    <row r="59" spans="1:10" x14ac:dyDescent="0.25">
      <c r="A59" s="20" t="str">
        <f ca="1">IF(J59=1,SUM(J$2:J59),"")</f>
        <v/>
      </c>
      <c r="B59" s="20" t="str">
        <f>VLOOKUP($E59,Dold_variabelinfo!$A:$C,COLUMN(Dold_variabelinfo!$B:$B),0)</f>
        <v>INSTYP</v>
      </c>
      <c r="C59" s="20" t="str">
        <f>VLOOKUP($E59,Dold_variabelinfo!$A:$C,COLUMN(Dold_variabelinfo!$C:$C),0)</f>
        <v>Typ av insats</v>
      </c>
      <c r="E59" s="20" t="s">
        <v>105</v>
      </c>
      <c r="F59" s="20" t="s">
        <v>35</v>
      </c>
      <c r="G59" s="20" t="s">
        <v>38</v>
      </c>
      <c r="H59" s="20">
        <f>IF(SUM(BU!J$3:J$996)=0,0,1)</f>
        <v>0</v>
      </c>
      <c r="I59" s="20">
        <f ca="1">VLOOKUP($E59,INDIRECT("'"&amp;$G59&amp;"'!C"&amp;COLUMN(BU!$G:$G)&amp;":C"&amp;COLUMN(BU!$J:$J),FALSE),COLUMN(BU!$J:$J)-COLUMN(BU!$G:$G)+1,0)</f>
        <v>0</v>
      </c>
      <c r="J59" s="20">
        <f t="shared" ca="1" si="0"/>
        <v>0</v>
      </c>
    </row>
    <row r="60" spans="1:10" x14ac:dyDescent="0.25">
      <c r="A60" s="20" t="str">
        <f ca="1">IF(J60=1,SUM(J$2:J60),"")</f>
        <v/>
      </c>
      <c r="B60" s="20" t="str">
        <f>VLOOKUP($E60,Dold_variabelinfo!$A:$C,COLUMN(Dold_variabelinfo!$B:$B),0)</f>
        <v>KON</v>
      </c>
      <c r="C60" s="20" t="str">
        <f>VLOOKUP($E60,Dold_variabelinfo!$A:$C,COLUMN(Dold_variabelinfo!$C:$C),0)</f>
        <v>Kön</v>
      </c>
      <c r="E60" s="20" t="s">
        <v>106</v>
      </c>
      <c r="F60" s="20" t="s">
        <v>35</v>
      </c>
      <c r="G60" s="20" t="s">
        <v>38</v>
      </c>
      <c r="H60" s="20">
        <f>IF(SUM(BU!J$3:J$996)=0,0,1)</f>
        <v>0</v>
      </c>
      <c r="I60" s="20">
        <f ca="1">VLOOKUP($E60,INDIRECT("'"&amp;$G60&amp;"'!C"&amp;COLUMN(BU!$G:$G)&amp;":C"&amp;COLUMN(BU!$J:$J),FALSE),COLUMN(BU!$J:$J)-COLUMN(BU!$G:$G)+1,0)</f>
        <v>0</v>
      </c>
      <c r="J60" s="20">
        <f t="shared" ca="1" si="0"/>
        <v>0</v>
      </c>
    </row>
    <row r="61" spans="1:10" x14ac:dyDescent="0.25">
      <c r="A61" s="20" t="str">
        <f ca="1">IF(J61=1,SUM(J$2:J61),"")</f>
        <v/>
      </c>
      <c r="B61" s="20" t="str">
        <f>VLOOKUP($E61,Dold_variabelinfo!$A:$C,COLUMN(Dold_variabelinfo!$B:$B),0)</f>
        <v>LK</v>
      </c>
      <c r="C61" s="20" t="str">
        <f>VLOOKUP($E61,Dold_variabelinfo!$A:$C,COLUMN(Dold_variabelinfo!$C:$C),0)</f>
        <v>Den kommun där beslut om insatsen fattats</v>
      </c>
      <c r="E61" s="20" t="s">
        <v>107</v>
      </c>
      <c r="F61" s="20" t="s">
        <v>35</v>
      </c>
      <c r="G61" s="20" t="s">
        <v>38</v>
      </c>
      <c r="H61" s="20">
        <f>IF(SUM(BU!J$3:J$996)=0,0,1)</f>
        <v>0</v>
      </c>
      <c r="I61" s="20">
        <f ca="1">VLOOKUP($E61,INDIRECT("'"&amp;$G61&amp;"'!C"&amp;COLUMN(BU!$G:$G)&amp;":C"&amp;COLUMN(BU!$J:$J),FALSE),COLUMN(BU!$J:$J)-COLUMN(BU!$G:$G)+1,0)</f>
        <v>0</v>
      </c>
      <c r="J61" s="20">
        <f t="shared" ca="1" si="0"/>
        <v>0</v>
      </c>
    </row>
    <row r="62" spans="1:10" x14ac:dyDescent="0.25">
      <c r="A62" s="20" t="str">
        <f ca="1">IF(J62=1,SUM(J$2:J62),"")</f>
        <v/>
      </c>
      <c r="B62" s="20" t="str">
        <f>VLOOKUP($E62,Dold_variabelinfo!$A:$C,COLUMN(Dold_variabelinfo!$B:$B),0)</f>
        <v>orig_insats_beslut_datumn</v>
      </c>
      <c r="C62" s="20" t="str">
        <f>VLOOKUP($E62,Dold_variabelinfo!$A:$C,COLUMN(Dold_variabelinfo!$C:$C),0)</f>
        <v>Originaldatum för beslut om insatsen</v>
      </c>
      <c r="E62" s="20" t="s">
        <v>108</v>
      </c>
      <c r="F62" s="20" t="s">
        <v>35</v>
      </c>
      <c r="G62" s="20" t="s">
        <v>38</v>
      </c>
      <c r="H62" s="20">
        <f>IF(SUM(BU!J$3:J$996)=0,0,1)</f>
        <v>0</v>
      </c>
      <c r="I62" s="20">
        <f ca="1">VLOOKUP($E62,INDIRECT("'"&amp;$G62&amp;"'!C"&amp;COLUMN(BU!$G:$G)&amp;":C"&amp;COLUMN(BU!$J:$J),FALSE),COLUMN(BU!$J:$J)-COLUMN(BU!$G:$G)+1,0)</f>
        <v>0</v>
      </c>
      <c r="J62" s="20">
        <f t="shared" ca="1" si="0"/>
        <v>0</v>
      </c>
    </row>
    <row r="63" spans="1:10" x14ac:dyDescent="0.25">
      <c r="A63" s="20" t="str">
        <f ca="1">IF(J63=1,SUM(J$2:J63),"")</f>
        <v/>
      </c>
      <c r="B63" s="20" t="str">
        <f>VLOOKUP($E63,Dold_variabelinfo!$A:$C,COLUMN(Dold_variabelinfo!$B:$B),0)</f>
        <v>PLAC_AVSLUT_DATUMN</v>
      </c>
      <c r="C63" s="20" t="str">
        <f>VLOOKUP($E63,Dold_variabelinfo!$A:$C,COLUMN(Dold_variabelinfo!$C:$C),0)</f>
        <v>Datum då placeringen avslutades/upphörde</v>
      </c>
      <c r="E63" s="20" t="s">
        <v>109</v>
      </c>
      <c r="F63" s="20" t="s">
        <v>35</v>
      </c>
      <c r="G63" s="20" t="s">
        <v>38</v>
      </c>
      <c r="H63" s="20">
        <f>IF(SUM(BU!J$3:J$996)=0,0,1)</f>
        <v>0</v>
      </c>
      <c r="I63" s="20">
        <f ca="1">VLOOKUP($E63,INDIRECT("'"&amp;$G63&amp;"'!C"&amp;COLUMN(BU!$G:$G)&amp;":C"&amp;COLUMN(BU!$J:$J),FALSE),COLUMN(BU!$J:$J)-COLUMN(BU!$G:$G)+1,0)</f>
        <v>0</v>
      </c>
      <c r="J63" s="20">
        <f t="shared" ca="1" si="0"/>
        <v>0</v>
      </c>
    </row>
    <row r="64" spans="1:10" x14ac:dyDescent="0.25">
      <c r="A64" s="20" t="str">
        <f ca="1">IF(J64=1,SUM(J$2:J64),"")</f>
        <v/>
      </c>
      <c r="B64" s="20" t="str">
        <f>VLOOKUP($E64,Dold_variabelinfo!$A:$C,COLUMN(Dold_variabelinfo!$B:$B),0)</f>
        <v>PLAC_FORM</v>
      </c>
      <c r="C64" s="20" t="str">
        <f>VLOOKUP($E64,Dold_variabelinfo!$A:$C,COLUMN(Dold_variabelinfo!$C:$C),0)</f>
        <v>Placeringsform</v>
      </c>
      <c r="E64" s="20" t="s">
        <v>110</v>
      </c>
      <c r="F64" s="20" t="s">
        <v>35</v>
      </c>
      <c r="G64" s="20" t="s">
        <v>38</v>
      </c>
      <c r="H64" s="20">
        <f>IF(SUM(BU!J$3:J$996)=0,0,1)</f>
        <v>0</v>
      </c>
      <c r="I64" s="20">
        <f ca="1">VLOOKUP($E64,INDIRECT("'"&amp;$G64&amp;"'!C"&amp;COLUMN(BU!$G:$G)&amp;":C"&amp;COLUMN(BU!$J:$J),FALSE),COLUMN(BU!$J:$J)-COLUMN(BU!$G:$G)+1,0)</f>
        <v>0</v>
      </c>
      <c r="J64" s="20">
        <f t="shared" ca="1" si="0"/>
        <v>0</v>
      </c>
    </row>
    <row r="65" spans="1:11" x14ac:dyDescent="0.25">
      <c r="A65" s="20" t="str">
        <f ca="1">IF(J65=1,SUM(J$2:J65),"")</f>
        <v/>
      </c>
      <c r="B65" s="20" t="str">
        <f>VLOOKUP($E65,Dold_variabelinfo!$A:$C,COLUMN(Dold_variabelinfo!$B:$B),0)</f>
        <v>PLAC_LK</v>
      </c>
      <c r="C65" s="20" t="str">
        <f>VLOOKUP($E65,Dold_variabelinfo!$A:$C,COLUMN(Dold_variabelinfo!$C:$C),0)</f>
        <v>Kommun som barnet / den unge är placerad i</v>
      </c>
      <c r="E65" s="20" t="s">
        <v>1566</v>
      </c>
      <c r="F65" s="20" t="s">
        <v>35</v>
      </c>
      <c r="G65" s="20" t="s">
        <v>38</v>
      </c>
      <c r="H65" s="20">
        <f>IF(SUM(BU!J$3:J$996)=0,0,1)</f>
        <v>0</v>
      </c>
      <c r="I65" s="20">
        <f ca="1">VLOOKUP($E65,INDIRECT("'"&amp;$G65&amp;"'!C"&amp;COLUMN(BU!$G:$G)&amp;":C"&amp;COLUMN(BU!$J:$J),FALSE),COLUMN(BU!$J:$J)-COLUMN(BU!$G:$G)+1,0)</f>
        <v>0</v>
      </c>
      <c r="J65" s="20">
        <f t="shared" ca="1" si="0"/>
        <v>0</v>
      </c>
    </row>
    <row r="66" spans="1:11" x14ac:dyDescent="0.25">
      <c r="A66" s="20" t="str">
        <f ca="1">IF(J66=1,SUM(J$2:J66),"")</f>
        <v/>
      </c>
      <c r="B66" s="20" t="str">
        <f>VLOOKUP($E66,Dold_variabelinfo!$A:$C,COLUMN(Dold_variabelinfo!$B:$B),0)</f>
        <v>PLAC_START_DATUMN</v>
      </c>
      <c r="C66" s="20" t="str">
        <f>VLOOKUP($E66,Dold_variabelinfo!$A:$C,COLUMN(Dold_variabelinfo!$C:$C),0)</f>
        <v>Datum då placeringen påbörjades</v>
      </c>
      <c r="E66" s="20" t="s">
        <v>111</v>
      </c>
      <c r="F66" s="20" t="s">
        <v>35</v>
      </c>
      <c r="G66" s="20" t="s">
        <v>38</v>
      </c>
      <c r="H66" s="20">
        <f>IF(SUM(BU!J$3:J$996)=0,0,1)</f>
        <v>0</v>
      </c>
      <c r="I66" s="20">
        <f ca="1">VLOOKUP($E66,INDIRECT("'"&amp;$G66&amp;"'!C"&amp;COLUMN(BU!$G:$G)&amp;":C"&amp;COLUMN(BU!$J:$J),FALSE),COLUMN(BU!$J:$J)-COLUMN(BU!$G:$G)+1,0)</f>
        <v>0</v>
      </c>
      <c r="J66" s="20">
        <f t="shared" ref="J66:J129" ca="1" si="1">H66*I66</f>
        <v>0</v>
      </c>
    </row>
    <row r="67" spans="1:11" x14ac:dyDescent="0.25">
      <c r="A67" s="20" t="str">
        <f ca="1">IF(J67=1,SUM(J$2:J67),"")</f>
        <v/>
      </c>
      <c r="B67" s="20" t="str">
        <f>VLOOKUP($E67,Dold_variabelinfo!$A:$C,COLUMN(Dold_variabelinfo!$B:$B),0)</f>
        <v>PLACDAT1</v>
      </c>
      <c r="C67" s="20" t="str">
        <f>VLOOKUP($E67,Dold_variabelinfo!$A:$C,COLUMN(Dold_variabelinfo!$C:$C),0)</f>
        <v>Datum för start av placering</v>
      </c>
      <c r="E67" s="20" t="s">
        <v>112</v>
      </c>
      <c r="F67" s="20" t="s">
        <v>35</v>
      </c>
      <c r="G67" s="20" t="s">
        <v>38</v>
      </c>
      <c r="H67" s="20">
        <f>IF(SUM(BU!J$3:J$996)=0,0,1)</f>
        <v>0</v>
      </c>
      <c r="I67" s="20">
        <f ca="1">VLOOKUP($E67,INDIRECT("'"&amp;$G67&amp;"'!C"&amp;COLUMN(BU!$G:$G)&amp;":C"&amp;COLUMN(BU!$J:$J),FALSE),COLUMN(BU!$J:$J)-COLUMN(BU!$G:$G)+1,0)</f>
        <v>0</v>
      </c>
      <c r="J67" s="20">
        <f t="shared" ca="1" si="1"/>
        <v>0</v>
      </c>
    </row>
    <row r="68" spans="1:11" x14ac:dyDescent="0.25">
      <c r="A68" s="20" t="str">
        <f ca="1">IF(J68=1,SUM(J$2:J68),"")</f>
        <v/>
      </c>
      <c r="B68" s="20" t="str">
        <f>VLOOKUP($E68,Dold_variabelinfo!$A:$C,COLUMN(Dold_variabelinfo!$B:$B),0)</f>
        <v>PLACFORM</v>
      </c>
      <c r="C68" s="20" t="str">
        <f>VLOOKUP($E68,Dold_variabelinfo!$A:$C,COLUMN(Dold_variabelinfo!$C:$C),0)</f>
        <v>Placeringsform</v>
      </c>
      <c r="E68" s="20" t="s">
        <v>113</v>
      </c>
      <c r="F68" s="20" t="s">
        <v>35</v>
      </c>
      <c r="G68" s="20" t="s">
        <v>38</v>
      </c>
      <c r="H68" s="20">
        <f>IF(SUM(BU!J$3:J$996)=0,0,1)</f>
        <v>0</v>
      </c>
      <c r="I68" s="20">
        <f ca="1">VLOOKUP($E68,INDIRECT("'"&amp;$G68&amp;"'!C"&amp;COLUMN(BU!$G:$G)&amp;":C"&amp;COLUMN(BU!$J:$J),FALSE),COLUMN(BU!$J:$J)-COLUMN(BU!$G:$G)+1,0)</f>
        <v>0</v>
      </c>
      <c r="J68" s="20">
        <f t="shared" ca="1" si="1"/>
        <v>0</v>
      </c>
    </row>
    <row r="69" spans="1:11" x14ac:dyDescent="0.25">
      <c r="A69" s="20" t="str">
        <f ca="1">IF(J69=1,SUM(J$2:J69),"")</f>
        <v/>
      </c>
      <c r="B69" s="20" t="str">
        <f>VLOOKUP($E69,Dold_variabelinfo!$A:$C,COLUMN(Dold_variabelinfo!$B:$B),0)</f>
        <v>PLACKOM</v>
      </c>
      <c r="C69" s="20" t="str">
        <f>VLOOKUP($E69,Dold_variabelinfo!$A:$C,COLUMN(Dold_variabelinfo!$C:$C),0)</f>
        <v>Placeringskommun</v>
      </c>
      <c r="E69" s="20" t="s">
        <v>114</v>
      </c>
      <c r="F69" s="20" t="s">
        <v>35</v>
      </c>
      <c r="G69" s="20" t="s">
        <v>38</v>
      </c>
      <c r="H69" s="20">
        <f>IF(SUM(BU!J$3:J$996)=0,0,1)</f>
        <v>0</v>
      </c>
      <c r="I69" s="20">
        <f ca="1">VLOOKUP($E69,INDIRECT("'"&amp;$G69&amp;"'!C"&amp;COLUMN(BU!$G:$G)&amp;":C"&amp;COLUMN(BU!$J:$J),FALSE),COLUMN(BU!$J:$J)-COLUMN(BU!$G:$G)+1,0)</f>
        <v>0</v>
      </c>
      <c r="J69" s="20">
        <f t="shared" ca="1" si="1"/>
        <v>0</v>
      </c>
    </row>
    <row r="70" spans="1:11" x14ac:dyDescent="0.25">
      <c r="A70" s="20" t="str">
        <f ca="1">IF(J70=1,SUM(J$2:J70),"")</f>
        <v/>
      </c>
      <c r="B70" s="20" t="str">
        <f>VLOOKUP($E70,Dold_variabelinfo!$A:$C,COLUMN(Dold_variabelinfo!$B:$B),0)</f>
        <v>PNRQ</v>
      </c>
      <c r="C70" s="20" t="str">
        <f>VLOOKUP($E70,Dold_variabelinfo!$A:$C,COLUMN(Dold_variabelinfo!$C:$C),0)</f>
        <v>Personnummer, kvalitet</v>
      </c>
      <c r="E70" s="20" t="s">
        <v>115</v>
      </c>
      <c r="F70" s="20" t="s">
        <v>35</v>
      </c>
      <c r="G70" s="20" t="s">
        <v>38</v>
      </c>
      <c r="H70" s="20">
        <f>IF(SUM(BU!J$3:J$996)=0,0,1)</f>
        <v>0</v>
      </c>
      <c r="I70" s="20">
        <f ca="1">VLOOKUP($E70,INDIRECT("'"&amp;$G70&amp;"'!C"&amp;COLUMN(BU!$G:$G)&amp;":C"&amp;COLUMN(BU!$J:$J),FALSE),COLUMN(BU!$J:$J)-COLUMN(BU!$G:$G)+1,0)</f>
        <v>0</v>
      </c>
      <c r="J70" s="20">
        <f t="shared" ca="1" si="1"/>
        <v>0</v>
      </c>
    </row>
    <row r="71" spans="1:11" x14ac:dyDescent="0.25">
      <c r="A71" s="20" t="str">
        <f ca="1">IF(J71=1,SUM(J$2:J71),"")</f>
        <v/>
      </c>
      <c r="B71" s="20" t="str">
        <f>VLOOKUP($E71,Dold_variabelinfo!$A:$C,COLUMN(Dold_variabelinfo!$B:$B),0)</f>
        <v>SPEC</v>
      </c>
      <c r="C71" s="20" t="str">
        <f>VLOOKUP($E71,Dold_variabelinfo!$A:$C,COLUMN(Dold_variabelinfo!$C:$C),0)</f>
        <v>Specifikation för insatsen</v>
      </c>
      <c r="E71" s="20" t="s">
        <v>116</v>
      </c>
      <c r="F71" s="20" t="s">
        <v>35</v>
      </c>
      <c r="G71" s="20" t="s">
        <v>38</v>
      </c>
      <c r="H71" s="20">
        <f>IF(SUM(BU!J$3:J$996)=0,0,1)</f>
        <v>0</v>
      </c>
      <c r="I71" s="20">
        <f ca="1">VLOOKUP($E71,INDIRECT("'"&amp;$G71&amp;"'!C"&amp;COLUMN(BU!$G:$G)&amp;":C"&amp;COLUMN(BU!$J:$J),FALSE),COLUMN(BU!$J:$J)-COLUMN(BU!$G:$G)+1,0)</f>
        <v>0</v>
      </c>
      <c r="J71" s="20">
        <f t="shared" ca="1" si="1"/>
        <v>0</v>
      </c>
    </row>
    <row r="72" spans="1:11" x14ac:dyDescent="0.25">
      <c r="A72" s="20" t="str">
        <f ca="1">IF(J72=1,SUM(J$2:J72),"")</f>
        <v/>
      </c>
      <c r="B72" s="20" t="str">
        <f>VLOOKUP($E72,Dold_variabelinfo!$A:$C,COLUMN(Dold_variabelinfo!$B:$B),0)</f>
        <v>TILLF_ID</v>
      </c>
      <c r="C72" s="20" t="str">
        <f>VLOOKUP($E72,Dold_variabelinfo!$A:$C,COLUMN(Dold_variabelinfo!$C:$C),0)</f>
        <v>Tillfälligt id-nummer</v>
      </c>
      <c r="E72" s="20" t="s">
        <v>117</v>
      </c>
      <c r="F72" s="20" t="s">
        <v>35</v>
      </c>
      <c r="G72" s="20" t="s">
        <v>38</v>
      </c>
      <c r="H72" s="20">
        <f>IF(SUM(BU!J$3:J$996)=0,0,1)</f>
        <v>0</v>
      </c>
      <c r="I72" s="20">
        <f ca="1">VLOOKUP($E72,INDIRECT("'"&amp;$G72&amp;"'!C"&amp;COLUMN(BU!$G:$G)&amp;":C"&amp;COLUMN(BU!$J:$J),FALSE),COLUMN(BU!$J:$J)-COLUMN(BU!$G:$G)+1,0)</f>
        <v>0</v>
      </c>
      <c r="J72" s="20">
        <f t="shared" ca="1" si="1"/>
        <v>0</v>
      </c>
    </row>
    <row r="73" spans="1:11" x14ac:dyDescent="0.25">
      <c r="A73" s="20" t="str">
        <f ca="1">IF(J73=1,SUM(J$2:J73),"")</f>
        <v/>
      </c>
      <c r="B73" s="20" t="str">
        <f>VLOOKUP($E73,Dold_variabelinfo!$A:$C,COLUMN(Dold_variabelinfo!$B:$B),0)</f>
        <v>VARDDAG_PLACERING</v>
      </c>
      <c r="C73" s="20" t="str">
        <f>VLOOKUP($E73,Dold_variabelinfo!$A:$C,COLUMN(Dold_variabelinfo!$C:$C),0)</f>
        <v>Antal vårddagar för placeringen</v>
      </c>
      <c r="E73" s="20" t="s">
        <v>118</v>
      </c>
      <c r="F73" s="20" t="s">
        <v>35</v>
      </c>
      <c r="G73" s="20" t="s">
        <v>38</v>
      </c>
      <c r="H73" s="20">
        <f>IF(SUM(BU!J$3:J$996)=0,0,1)</f>
        <v>0</v>
      </c>
      <c r="I73" s="20">
        <f ca="1">VLOOKUP($E73,INDIRECT("'"&amp;$G73&amp;"'!C"&amp;COLUMN(BU!$G:$G)&amp;":C"&amp;COLUMN(BU!$J:$J),FALSE),COLUMN(BU!$J:$J)-COLUMN(BU!$G:$G)+1,0)</f>
        <v>0</v>
      </c>
      <c r="J73" s="20">
        <f t="shared" ca="1" si="1"/>
        <v>0</v>
      </c>
    </row>
    <row r="74" spans="1:11" x14ac:dyDescent="0.25">
      <c r="A74" s="20" t="str">
        <f>IF(J74=1,SUM(J$2:J74),"")</f>
        <v/>
      </c>
      <c r="H74" s="20">
        <f>IF(SUM(EKB_MAN!J$3:J$996)=0,0,1)</f>
        <v>0</v>
      </c>
      <c r="I74" s="20">
        <v>1</v>
      </c>
      <c r="J74" s="20">
        <f t="shared" si="1"/>
        <v>0</v>
      </c>
    </row>
    <row r="75" spans="1:11" x14ac:dyDescent="0.25">
      <c r="A75" s="20" t="str">
        <f>IF(J75=1,SUM(J$2:J75),"")</f>
        <v/>
      </c>
      <c r="H75" s="20">
        <f>IF(SUM(EKB_MAN!J$3:J$996)=0,0,1)</f>
        <v>0</v>
      </c>
      <c r="I75" s="20">
        <v>1</v>
      </c>
      <c r="J75" s="20">
        <f t="shared" si="1"/>
        <v>0</v>
      </c>
    </row>
    <row r="76" spans="1:11" x14ac:dyDescent="0.25">
      <c r="A76" s="20" t="str">
        <f>IF(J76=1,SUM(J$2:J76),"")</f>
        <v/>
      </c>
      <c r="B76" s="20" t="str">
        <f>VLOOKUP(F76,Dold_registerinfo!$A:$F,COLUMN(Dold_registerinfo!$D:$D),0)</f>
        <v>Ekonomiskt bistånd - månad (EKB MAN)</v>
      </c>
      <c r="F76" s="20" t="s">
        <v>32</v>
      </c>
      <c r="G76" s="20" t="s">
        <v>48</v>
      </c>
      <c r="H76" s="20">
        <f>IF(SUM(EKB_MAN!J$3:J$996)=0,0,1)</f>
        <v>0</v>
      </c>
      <c r="I76" s="20">
        <v>1</v>
      </c>
      <c r="J76" s="20">
        <f t="shared" si="1"/>
        <v>0</v>
      </c>
      <c r="K76" s="20" t="s">
        <v>218</v>
      </c>
    </row>
    <row r="77" spans="1:11" x14ac:dyDescent="0.25">
      <c r="A77" s="20" t="str">
        <f>IF(J77=1,SUM(J$2:J77),"")</f>
        <v/>
      </c>
      <c r="B77" s="20" t="s">
        <v>24</v>
      </c>
      <c r="C77" s="20" t="s">
        <v>13</v>
      </c>
      <c r="F77" s="20" t="s">
        <v>32</v>
      </c>
      <c r="G77" s="20" t="s">
        <v>48</v>
      </c>
      <c r="H77" s="20">
        <f>IF(SUM(EKB_MAN!J$3:J$996)=0,0,1)</f>
        <v>0</v>
      </c>
      <c r="I77" s="20">
        <v>1</v>
      </c>
      <c r="J77" s="20">
        <f t="shared" si="1"/>
        <v>0</v>
      </c>
      <c r="K77" s="20" t="s">
        <v>218</v>
      </c>
    </row>
    <row r="78" spans="1:11" x14ac:dyDescent="0.25">
      <c r="A78" s="20" t="str">
        <f ca="1">IF(J78=1,SUM(J$2:J78),"")</f>
        <v/>
      </c>
      <c r="B78" s="20" t="str">
        <f>VLOOKUP($E78,Dold_variabelinfo!$A:$C,COLUMN(Dold_variabelinfo!$B:$B),0)</f>
        <v>ALDER</v>
      </c>
      <c r="C78" s="20" t="str">
        <f>VLOOKUP($E78,Dold_variabelinfo!$A:$C,COLUMN(Dold_variabelinfo!$C:$C),0)</f>
        <v>Ålder</v>
      </c>
      <c r="E78" s="20" t="s">
        <v>791</v>
      </c>
      <c r="F78" s="20" t="s">
        <v>32</v>
      </c>
      <c r="G78" s="20" t="s">
        <v>48</v>
      </c>
      <c r="H78" s="20">
        <f>IF(SUM(EKB_MAN!J$3:J$996)=0,0,1)</f>
        <v>0</v>
      </c>
      <c r="I78" s="20">
        <f ca="1">VLOOKUP($E78,INDIRECT("'"&amp;$G78&amp;"'!C"&amp;COLUMN(EKB_MAN!$G:$G)&amp;":C"&amp;COLUMN(EKB_MAN!$J:$J),FALSE),COLUMN(EKB_MAN!$J:$J)-COLUMN(EKB_MAN!$G:$G)+1,0)</f>
        <v>0</v>
      </c>
      <c r="J78" s="20">
        <f t="shared" ca="1" si="1"/>
        <v>0</v>
      </c>
    </row>
    <row r="79" spans="1:11" x14ac:dyDescent="0.25">
      <c r="A79" s="20" t="str">
        <f ca="1">IF(J79=1,SUM(J$2:J79),"")</f>
        <v/>
      </c>
      <c r="B79" s="20" t="str">
        <f>VLOOKUP($E79,Dold_variabelinfo!$A:$C,COLUMN(Dold_variabelinfo!$B:$B),0)</f>
        <v>AR</v>
      </c>
      <c r="C79" s="20" t="str">
        <f>VLOOKUP($E79,Dold_variabelinfo!$A:$C,COLUMN(Dold_variabelinfo!$C:$C),0)</f>
        <v>Statistikår</v>
      </c>
      <c r="E79" s="20" t="s">
        <v>794</v>
      </c>
      <c r="F79" s="20" t="s">
        <v>32</v>
      </c>
      <c r="G79" s="20" t="s">
        <v>48</v>
      </c>
      <c r="H79" s="20">
        <f>IF(SUM(EKB_MAN!J$3:J$996)=0,0,1)</f>
        <v>0</v>
      </c>
      <c r="I79" s="20">
        <f ca="1">VLOOKUP($E79,INDIRECT("'"&amp;$G79&amp;"'!C"&amp;COLUMN(EKB_MAN!$G:$G)&amp;":C"&amp;COLUMN(EKB_MAN!$J:$J),FALSE),COLUMN(EKB_MAN!$J:$J)-COLUMN(EKB_MAN!$G:$G)+1,0)</f>
        <v>0</v>
      </c>
      <c r="J79" s="20">
        <f t="shared" ca="1" si="1"/>
        <v>0</v>
      </c>
    </row>
    <row r="80" spans="1:11" x14ac:dyDescent="0.25">
      <c r="A80" s="20" t="str">
        <f ca="1">IF(J80=1,SUM(J$2:J80),"")</f>
        <v/>
      </c>
      <c r="B80" s="20" t="str">
        <f>VLOOKUP($E80,Dold_variabelinfo!$A:$C,COLUMN(Dold_variabelinfo!$B:$B),0)</f>
        <v>DISTRIKT</v>
      </c>
      <c r="C80" s="20" t="str">
        <f>VLOOKUP($E80,Dold_variabelinfo!$A:$C,COLUMN(Dold_variabelinfo!$C:$C),0)</f>
        <v>Distrikt</v>
      </c>
      <c r="E80" s="20" t="s">
        <v>795</v>
      </c>
      <c r="F80" s="20" t="s">
        <v>32</v>
      </c>
      <c r="G80" s="20" t="s">
        <v>48</v>
      </c>
      <c r="H80" s="20">
        <f>IF(SUM(EKB_MAN!J$3:J$996)=0,0,1)</f>
        <v>0</v>
      </c>
      <c r="I80" s="20">
        <f ca="1">VLOOKUP($E80,INDIRECT("'"&amp;$G80&amp;"'!C"&amp;COLUMN(EKB_MAN!$G:$G)&amp;":C"&amp;COLUMN(EKB_MAN!$J:$J),FALSE),COLUMN(EKB_MAN!$J:$J)-COLUMN(EKB_MAN!$G:$G)+1,0)</f>
        <v>0</v>
      </c>
      <c r="J80" s="20">
        <f t="shared" ca="1" si="1"/>
        <v>0</v>
      </c>
    </row>
    <row r="81" spans="1:10" x14ac:dyDescent="0.25">
      <c r="A81" s="20" t="str">
        <f ca="1">IF(J81=1,SUM(J$2:J81),"")</f>
        <v/>
      </c>
      <c r="B81" s="20" t="str">
        <f>VLOOKUP($E81,Dold_variabelinfo!$A:$C,COLUMN(Dold_variabelinfo!$B:$B),0)</f>
        <v>FLYKTING</v>
      </c>
      <c r="C81" s="20" t="str">
        <f>VLOOKUP($E81,Dold_variabelinfo!$A:$C,COLUMN(Dold_variabelinfo!$C:$C),0)</f>
        <v>Flykting</v>
      </c>
      <c r="E81" s="20" t="s">
        <v>796</v>
      </c>
      <c r="F81" s="20" t="s">
        <v>32</v>
      </c>
      <c r="G81" s="20" t="s">
        <v>48</v>
      </c>
      <c r="H81" s="20">
        <f>IF(SUM(EKB_MAN!J$3:J$996)=0,0,1)</f>
        <v>0</v>
      </c>
      <c r="I81" s="20">
        <f ca="1">VLOOKUP($E81,INDIRECT("'"&amp;$G81&amp;"'!C"&amp;COLUMN(EKB_MAN!$G:$G)&amp;":C"&amp;COLUMN(EKB_MAN!$J:$J),FALSE),COLUMN(EKB_MAN!$J:$J)-COLUMN(EKB_MAN!$G:$G)+1,0)</f>
        <v>0</v>
      </c>
      <c r="J81" s="20">
        <f t="shared" ca="1" si="1"/>
        <v>0</v>
      </c>
    </row>
    <row r="82" spans="1:10" x14ac:dyDescent="0.25">
      <c r="A82" s="20" t="str">
        <f ca="1">IF(J82=1,SUM(J$2:J82),"")</f>
        <v/>
      </c>
      <c r="B82" s="20" t="str">
        <f>VLOOKUP($E82,Dold_variabelinfo!$A:$C,COLUMN(Dold_variabelinfo!$B:$B),0)</f>
        <v>HHSTATUS</v>
      </c>
      <c r="C82" s="20" t="str">
        <f>VLOOKUP($E82,Dold_variabelinfo!$A:$C,COLUMN(Dold_variabelinfo!$C:$C),0)</f>
        <v>Hushållsstatus</v>
      </c>
      <c r="E82" s="20" t="s">
        <v>801</v>
      </c>
      <c r="F82" s="20" t="s">
        <v>32</v>
      </c>
      <c r="G82" s="20" t="s">
        <v>48</v>
      </c>
      <c r="H82" s="20">
        <f>IF(SUM(EKB_MAN!J$3:J$996)=0,0,1)</f>
        <v>0</v>
      </c>
      <c r="I82" s="20">
        <f ca="1">VLOOKUP($E82,INDIRECT("'"&amp;$G82&amp;"'!C"&amp;COLUMN(EKB_MAN!$G:$G)&amp;":C"&amp;COLUMN(EKB_MAN!$J:$J),FALSE),COLUMN(EKB_MAN!$J:$J)-COLUMN(EKB_MAN!$G:$G)+1,0)</f>
        <v>0</v>
      </c>
      <c r="J82" s="20">
        <f t="shared" ca="1" si="1"/>
        <v>0</v>
      </c>
    </row>
    <row r="83" spans="1:10" x14ac:dyDescent="0.25">
      <c r="A83" s="20" t="str">
        <f ca="1">IF(J83=1,SUM(J$2:J83),"")</f>
        <v/>
      </c>
      <c r="B83" s="20" t="str">
        <f>VLOOKUP($E83,Dold_variabelinfo!$A:$C,COLUMN(Dold_variabelinfo!$B:$B),0)</f>
        <v>HINDER</v>
      </c>
      <c r="C83" s="20" t="str">
        <f>VLOOKUP($E83,Dold_variabelinfo!$A:$C,COLUMN(Dold_variabelinfo!$C:$C),0)</f>
        <v>Försörjningshinder</v>
      </c>
      <c r="E83" s="20" t="s">
        <v>805</v>
      </c>
      <c r="F83" s="20" t="s">
        <v>32</v>
      </c>
      <c r="G83" s="20" t="s">
        <v>48</v>
      </c>
      <c r="H83" s="20">
        <f>IF(SUM(EKB_MAN!J$3:J$996)=0,0,1)</f>
        <v>0</v>
      </c>
      <c r="I83" s="20">
        <f ca="1">VLOOKUP($E83,INDIRECT("'"&amp;$G83&amp;"'!C"&amp;COLUMN(EKB_MAN!$G:$G)&amp;":C"&amp;COLUMN(EKB_MAN!$J:$J),FALSE),COLUMN(EKB_MAN!$J:$J)-COLUMN(EKB_MAN!$G:$G)+1,0)</f>
        <v>0</v>
      </c>
      <c r="J83" s="20">
        <f t="shared" ca="1" si="1"/>
        <v>0</v>
      </c>
    </row>
    <row r="84" spans="1:10" x14ac:dyDescent="0.25">
      <c r="A84" s="20" t="str">
        <f ca="1">IF(J84=1,SUM(J$2:J84),"")</f>
        <v/>
      </c>
      <c r="B84" s="20" t="str">
        <f>VLOOKUP($E84,Dold_variabelinfo!$A:$C,COLUMN(Dold_variabelinfo!$B:$B),0)</f>
        <v>INVANDRA</v>
      </c>
      <c r="C84" s="20" t="str">
        <f>VLOOKUP($E84,Dold_variabelinfo!$A:$C,COLUMN(Dold_variabelinfo!$C:$C),0)</f>
        <v>Invandringsår</v>
      </c>
      <c r="E84" s="20" t="s">
        <v>809</v>
      </c>
      <c r="F84" s="20" t="s">
        <v>32</v>
      </c>
      <c r="G84" s="20" t="s">
        <v>48</v>
      </c>
      <c r="H84" s="20">
        <f>IF(SUM(EKB_MAN!J$3:J$996)=0,0,1)</f>
        <v>0</v>
      </c>
      <c r="I84" s="20">
        <f ca="1">VLOOKUP($E84,INDIRECT("'"&amp;$G84&amp;"'!C"&amp;COLUMN(EKB_MAN!$G:$G)&amp;":C"&amp;COLUMN(EKB_MAN!$J:$J),FALSE),COLUMN(EKB_MAN!$J:$J)-COLUMN(EKB_MAN!$G:$G)+1,0)</f>
        <v>0</v>
      </c>
      <c r="J84" s="20">
        <f t="shared" ca="1" si="1"/>
        <v>0</v>
      </c>
    </row>
    <row r="85" spans="1:10" x14ac:dyDescent="0.25">
      <c r="A85" s="20" t="str">
        <f ca="1">IF(J85=1,SUM(J$2:J85),"")</f>
        <v/>
      </c>
      <c r="B85" s="20" t="str">
        <f>VLOOKUP($E85,Dold_variabelinfo!$A:$C,COLUMN(Dold_variabelinfo!$B:$B),0)</f>
        <v>KOMMUN</v>
      </c>
      <c r="C85" s="20" t="str">
        <f>VLOOKUP($E85,Dold_variabelinfo!$A:$C,COLUMN(Dold_variabelinfo!$C:$C),0)</f>
        <v>Kommun</v>
      </c>
      <c r="E85" s="20" t="s">
        <v>812</v>
      </c>
      <c r="F85" s="20" t="s">
        <v>32</v>
      </c>
      <c r="G85" s="20" t="s">
        <v>48</v>
      </c>
      <c r="H85" s="20">
        <f>IF(SUM(EKB_MAN!J$3:J$996)=0,0,1)</f>
        <v>0</v>
      </c>
      <c r="I85" s="20">
        <f ca="1">VLOOKUP($E85,INDIRECT("'"&amp;$G85&amp;"'!C"&amp;COLUMN(EKB_MAN!$G:$G)&amp;":C"&amp;COLUMN(EKB_MAN!$J:$J),FALSE),COLUMN(EKB_MAN!$J:$J)-COLUMN(EKB_MAN!$G:$G)+1,0)</f>
        <v>0</v>
      </c>
      <c r="J85" s="20">
        <f t="shared" ca="1" si="1"/>
        <v>0</v>
      </c>
    </row>
    <row r="86" spans="1:10" x14ac:dyDescent="0.25">
      <c r="A86" s="20" t="str">
        <f ca="1">IF(J86=1,SUM(J$2:J86),"")</f>
        <v/>
      </c>
      <c r="B86" s="20" t="str">
        <f>VLOOKUP($E86,Dold_variabelinfo!$A:$C,COLUMN(Dold_variabelinfo!$B:$B),0)</f>
        <v>KON</v>
      </c>
      <c r="C86" s="20" t="str">
        <f>VLOOKUP($E86,Dold_variabelinfo!$A:$C,COLUMN(Dold_variabelinfo!$C:$C),0)</f>
        <v>Kön</v>
      </c>
      <c r="E86" s="20" t="s">
        <v>814</v>
      </c>
      <c r="F86" s="20" t="s">
        <v>32</v>
      </c>
      <c r="G86" s="20" t="s">
        <v>48</v>
      </c>
      <c r="H86" s="20">
        <f>IF(SUM(EKB_MAN!J$3:J$996)=0,0,1)</f>
        <v>0</v>
      </c>
      <c r="I86" s="20">
        <f ca="1">VLOOKUP($E86,INDIRECT("'"&amp;$G86&amp;"'!C"&amp;COLUMN(EKB_MAN!$G:$G)&amp;":C"&amp;COLUMN(EKB_MAN!$J:$J),FALSE),COLUMN(EKB_MAN!$J:$J)-COLUMN(EKB_MAN!$G:$G)+1,0)</f>
        <v>0</v>
      </c>
      <c r="J86" s="20">
        <f t="shared" ca="1" si="1"/>
        <v>0</v>
      </c>
    </row>
    <row r="87" spans="1:10" x14ac:dyDescent="0.25">
      <c r="A87" s="20" t="str">
        <f ca="1">IF(J87=1,SUM(J$2:J87),"")</f>
        <v/>
      </c>
      <c r="B87" s="20" t="str">
        <f>VLOOKUP($E87,Dold_variabelinfo!$A:$C,COLUMN(Dold_variabelinfo!$B:$B),0)</f>
        <v>LK</v>
      </c>
      <c r="C87" s="20" t="str">
        <f>VLOOKUP($E87,Dold_variabelinfo!$A:$C,COLUMN(Dold_variabelinfo!$C:$C),0)</f>
        <v>Kommunkod</v>
      </c>
      <c r="E87" s="20" t="s">
        <v>816</v>
      </c>
      <c r="F87" s="20" t="s">
        <v>32</v>
      </c>
      <c r="G87" s="20" t="s">
        <v>48</v>
      </c>
      <c r="H87" s="20">
        <f>IF(SUM(EKB_MAN!J$3:J$996)=0,0,1)</f>
        <v>0</v>
      </c>
      <c r="I87" s="20">
        <f ca="1">VLOOKUP($E87,INDIRECT("'"&amp;$G87&amp;"'!C"&amp;COLUMN(EKB_MAN!$G:$G)&amp;":C"&amp;COLUMN(EKB_MAN!$J:$J),FALSE),COLUMN(EKB_MAN!$J:$J)-COLUMN(EKB_MAN!$G:$G)+1,0)</f>
        <v>0</v>
      </c>
      <c r="J87" s="20">
        <f t="shared" ca="1" si="1"/>
        <v>0</v>
      </c>
    </row>
    <row r="88" spans="1:10" x14ac:dyDescent="0.25">
      <c r="A88" s="20" t="str">
        <f ca="1">IF(J88=1,SUM(J$2:J88),"")</f>
        <v/>
      </c>
      <c r="B88" s="20" t="str">
        <f>VLOOKUP($E88,Dold_variabelinfo!$A:$C,COLUMN(Dold_variabelinfo!$B:$B),0)</f>
        <v>LOPNR</v>
      </c>
      <c r="C88" s="20" t="str">
        <f>VLOOKUP($E88,Dold_variabelinfo!$A:$C,COLUMN(Dold_variabelinfo!$C:$C),0)</f>
        <v>Löpande numrering av posterna, unik inom varje månad för alla hushåll</v>
      </c>
      <c r="E88" s="21" t="s">
        <v>1471</v>
      </c>
      <c r="F88" s="20" t="s">
        <v>32</v>
      </c>
      <c r="G88" s="20" t="s">
        <v>48</v>
      </c>
      <c r="H88" s="20">
        <f>IF(SUM(EKB_MAN!J$3:J$996)=0,0,1)</f>
        <v>0</v>
      </c>
      <c r="I88" s="20">
        <f ca="1">VLOOKUP($E88,INDIRECT("'"&amp;$G88&amp;"'!C"&amp;COLUMN(EKB_MAN!$G:$G)&amp;":C"&amp;COLUMN(EKB_MAN!$J:$J),FALSE),COLUMN(EKB_MAN!$J:$J)-COLUMN(EKB_MAN!$G:$G)+1,0)</f>
        <v>0</v>
      </c>
      <c r="J88" s="20">
        <f t="shared" ca="1" si="1"/>
        <v>0</v>
      </c>
    </row>
    <row r="89" spans="1:10" x14ac:dyDescent="0.25">
      <c r="A89" s="20" t="str">
        <f ca="1">IF(J89=1,SUM(J$2:J89),"")</f>
        <v/>
      </c>
      <c r="B89" s="20" t="str">
        <f>VLOOKUP($E89,Dold_variabelinfo!$A:$C,COLUMN(Dold_variabelinfo!$B:$B),0)</f>
        <v>MANAD</v>
      </c>
      <c r="C89" s="20" t="str">
        <f>VLOOKUP($E89,Dold_variabelinfo!$A:$C,COLUMN(Dold_variabelinfo!$C:$C),0)</f>
        <v>Statistikmånad</v>
      </c>
      <c r="E89" s="20" t="s">
        <v>818</v>
      </c>
      <c r="F89" s="20" t="s">
        <v>32</v>
      </c>
      <c r="G89" s="20" t="s">
        <v>48</v>
      </c>
      <c r="H89" s="20">
        <f>IF(SUM(EKB_MAN!J$3:J$996)=0,0,1)</f>
        <v>0</v>
      </c>
      <c r="I89" s="20">
        <f ca="1">VLOOKUP($E89,INDIRECT("'"&amp;$G89&amp;"'!C"&amp;COLUMN(EKB_MAN!$G:$G)&amp;":C"&amp;COLUMN(EKB_MAN!$J:$J),FALSE),COLUMN(EKB_MAN!$J:$J)-COLUMN(EKB_MAN!$G:$G)+1,0)</f>
        <v>0</v>
      </c>
      <c r="J89" s="20">
        <f t="shared" ca="1" si="1"/>
        <v>0</v>
      </c>
    </row>
    <row r="90" spans="1:10" x14ac:dyDescent="0.25">
      <c r="A90" s="20" t="str">
        <f ca="1">IF(J90=1,SUM(J$2:J90),"")</f>
        <v/>
      </c>
      <c r="B90" s="20" t="str">
        <f>VLOOKUP($E90,Dold_variabelinfo!$A:$C,COLUMN(Dold_variabelinfo!$B:$B),0)</f>
        <v>PERSORDN</v>
      </c>
      <c r="C90" s="20" t="str">
        <f>VLOOKUP($E90,Dold_variabelinfo!$A:$C,COLUMN(Dold_variabelinfo!$C:$C),0)</f>
        <v>Ordningsnummer i hushållet</v>
      </c>
      <c r="E90" s="20" t="s">
        <v>821</v>
      </c>
      <c r="F90" s="20" t="s">
        <v>32</v>
      </c>
      <c r="G90" s="20" t="s">
        <v>48</v>
      </c>
      <c r="H90" s="20">
        <f>IF(SUM(EKB_MAN!J$3:J$996)=0,0,1)</f>
        <v>0</v>
      </c>
      <c r="I90" s="20">
        <f ca="1">VLOOKUP($E90,INDIRECT("'"&amp;$G90&amp;"'!C"&amp;COLUMN(EKB_MAN!$G:$G)&amp;":C"&amp;COLUMN(EKB_MAN!$J:$J),FALSE),COLUMN(EKB_MAN!$J:$J)-COLUMN(EKB_MAN!$G:$G)+1,0)</f>
        <v>0</v>
      </c>
      <c r="J90" s="20">
        <f t="shared" ca="1" si="1"/>
        <v>0</v>
      </c>
    </row>
    <row r="91" spans="1:10" x14ac:dyDescent="0.25">
      <c r="A91" s="20" t="str">
        <f ca="1">IF(J91=1,SUM(J$2:J91),"")</f>
        <v/>
      </c>
      <c r="B91" s="20" t="str">
        <f>VLOOKUP($E91,Dold_variabelinfo!$A:$C,COLUMN(Dold_variabelinfo!$B:$B),0)</f>
        <v>PNRQ</v>
      </c>
      <c r="C91" s="20" t="str">
        <f>VLOOKUP($E91,Dold_variabelinfo!$A:$C,COLUMN(Dold_variabelinfo!$C:$C),0)</f>
        <v>Personnummer, kvalitet</v>
      </c>
      <c r="E91" s="20" t="s">
        <v>825</v>
      </c>
      <c r="F91" s="20" t="s">
        <v>32</v>
      </c>
      <c r="G91" s="20" t="s">
        <v>48</v>
      </c>
      <c r="H91" s="20">
        <f>IF(SUM(EKB_MAN!J$3:J$996)=0,0,1)</f>
        <v>0</v>
      </c>
      <c r="I91" s="20">
        <f ca="1">VLOOKUP($E91,INDIRECT("'"&amp;$G91&amp;"'!C"&amp;COLUMN(EKB_MAN!$G:$G)&amp;":C"&amp;COLUMN(EKB_MAN!$J:$J),FALSE),COLUMN(EKB_MAN!$J:$J)-COLUMN(EKB_MAN!$G:$G)+1,0)</f>
        <v>0</v>
      </c>
      <c r="J91" s="20">
        <f t="shared" ca="1" si="1"/>
        <v>0</v>
      </c>
    </row>
    <row r="92" spans="1:10" x14ac:dyDescent="0.25">
      <c r="A92" s="20" t="str">
        <f ca="1">IF(J92=1,SUM(J$2:J92),"")</f>
        <v/>
      </c>
      <c r="B92" s="20" t="str">
        <f>VLOOKUP($E92,Dold_variabelinfo!$A:$C,COLUMN(Dold_variabelinfo!$B:$B),0)</f>
        <v>SOKINS01</v>
      </c>
      <c r="C92" s="20" t="str">
        <f>VLOOKUP($E92,Dold_variabelinfo!$A:$C,COLUMN(Dold_variabelinfo!$C:$C),0)</f>
        <v>Arbetsförberedande insatser</v>
      </c>
      <c r="E92" s="20" t="s">
        <v>826</v>
      </c>
      <c r="F92" s="20" t="s">
        <v>32</v>
      </c>
      <c r="G92" s="20" t="s">
        <v>48</v>
      </c>
      <c r="H92" s="20">
        <f>IF(SUM(EKB_MAN!J$3:J$996)=0,0,1)</f>
        <v>0</v>
      </c>
      <c r="I92" s="20">
        <f ca="1">VLOOKUP($E92,INDIRECT("'"&amp;$G92&amp;"'!C"&amp;COLUMN(EKB_MAN!$G:$G)&amp;":C"&amp;COLUMN(EKB_MAN!$J:$J),FALSE),COLUMN(EKB_MAN!$J:$J)-COLUMN(EKB_MAN!$G:$G)+1,0)</f>
        <v>0</v>
      </c>
      <c r="J92" s="20">
        <f t="shared" ca="1" si="1"/>
        <v>0</v>
      </c>
    </row>
    <row r="93" spans="1:10" x14ac:dyDescent="0.25">
      <c r="A93" s="20" t="str">
        <f ca="1">IF(J93=1,SUM(J$2:J93),"")</f>
        <v/>
      </c>
      <c r="B93" s="20" t="str">
        <f>VLOOKUP($E93,Dold_variabelinfo!$A:$C,COLUMN(Dold_variabelinfo!$B:$B),0)</f>
        <v>SOKINS02</v>
      </c>
      <c r="C93" s="20" t="str">
        <f>VLOOKUP($E93,Dold_variabelinfo!$A:$C,COLUMN(Dold_variabelinfo!$C:$C),0)</f>
        <v>Arbetspraktik</v>
      </c>
      <c r="E93" s="20" t="s">
        <v>831</v>
      </c>
      <c r="F93" s="20" t="s">
        <v>32</v>
      </c>
      <c r="G93" s="20" t="s">
        <v>48</v>
      </c>
      <c r="H93" s="20">
        <f>IF(SUM(EKB_MAN!J$3:J$996)=0,0,1)</f>
        <v>0</v>
      </c>
      <c r="I93" s="20">
        <f ca="1">VLOOKUP($E93,INDIRECT("'"&amp;$G93&amp;"'!C"&amp;COLUMN(EKB_MAN!$G:$G)&amp;":C"&amp;COLUMN(EKB_MAN!$J:$J),FALSE),COLUMN(EKB_MAN!$J:$J)-COLUMN(EKB_MAN!$G:$G)+1,0)</f>
        <v>0</v>
      </c>
      <c r="J93" s="20">
        <f t="shared" ca="1" si="1"/>
        <v>0</v>
      </c>
    </row>
    <row r="94" spans="1:10" x14ac:dyDescent="0.25">
      <c r="A94" s="20" t="str">
        <f ca="1">IF(J94=1,SUM(J$2:J94),"")</f>
        <v/>
      </c>
      <c r="B94" s="20" t="str">
        <f>VLOOKUP($E94,Dold_variabelinfo!$A:$C,COLUMN(Dold_variabelinfo!$B:$B),0)</f>
        <v>SOKINS03</v>
      </c>
      <c r="C94" s="20" t="str">
        <f>VLOOKUP($E94,Dold_variabelinfo!$A:$C,COLUMN(Dold_variabelinfo!$C:$C),0)</f>
        <v>Jobbsökaraktivitet</v>
      </c>
      <c r="E94" s="20" t="s">
        <v>834</v>
      </c>
      <c r="F94" s="20" t="s">
        <v>32</v>
      </c>
      <c r="G94" s="20" t="s">
        <v>48</v>
      </c>
      <c r="H94" s="20">
        <f>IF(SUM(EKB_MAN!J$3:J$996)=0,0,1)</f>
        <v>0</v>
      </c>
      <c r="I94" s="20">
        <f ca="1">VLOOKUP($E94,INDIRECT("'"&amp;$G94&amp;"'!C"&amp;COLUMN(EKB_MAN!$G:$G)&amp;":C"&amp;COLUMN(EKB_MAN!$J:$J),FALSE),COLUMN(EKB_MAN!$J:$J)-COLUMN(EKB_MAN!$G:$G)+1,0)</f>
        <v>0</v>
      </c>
      <c r="J94" s="20">
        <f t="shared" ca="1" si="1"/>
        <v>0</v>
      </c>
    </row>
    <row r="95" spans="1:10" x14ac:dyDescent="0.25">
      <c r="A95" s="20" t="str">
        <f ca="1">IF(J95=1,SUM(J$2:J95),"")</f>
        <v/>
      </c>
      <c r="B95" s="20" t="str">
        <f>VLOOKUP($E95,Dold_variabelinfo!$A:$C,COLUMN(Dold_variabelinfo!$B:$B),0)</f>
        <v>SOKINS04</v>
      </c>
      <c r="C95" s="20" t="str">
        <f>VLOOKUP($E95,Dold_variabelinfo!$A:$C,COLUMN(Dold_variabelinfo!$C:$C),0)</f>
        <v>Kurs</v>
      </c>
      <c r="E95" s="20" t="s">
        <v>837</v>
      </c>
      <c r="F95" s="20" t="s">
        <v>32</v>
      </c>
      <c r="G95" s="20" t="s">
        <v>48</v>
      </c>
      <c r="H95" s="20">
        <f>IF(SUM(EKB_MAN!J$3:J$996)=0,0,1)</f>
        <v>0</v>
      </c>
      <c r="I95" s="20">
        <f ca="1">VLOOKUP($E95,INDIRECT("'"&amp;$G95&amp;"'!C"&amp;COLUMN(EKB_MAN!$G:$G)&amp;":C"&amp;COLUMN(EKB_MAN!$J:$J),FALSE),COLUMN(EKB_MAN!$J:$J)-COLUMN(EKB_MAN!$G:$G)+1,0)</f>
        <v>0</v>
      </c>
      <c r="J95" s="20">
        <f t="shared" ca="1" si="1"/>
        <v>0</v>
      </c>
    </row>
    <row r="96" spans="1:10" x14ac:dyDescent="0.25">
      <c r="A96" s="20" t="str">
        <f ca="1">IF(J96=1,SUM(J$2:J96),"")</f>
        <v/>
      </c>
      <c r="B96" s="20" t="str">
        <f>VLOOKUP($E96,Dold_variabelinfo!$A:$C,COLUMN(Dold_variabelinfo!$B:$B),0)</f>
        <v>SOKINS05</v>
      </c>
      <c r="C96" s="20" t="str">
        <f>VLOOKUP($E96,Dold_variabelinfo!$A:$C,COLUMN(Dold_variabelinfo!$C:$C),0)</f>
        <v>Studie- och yrkesvägledning</v>
      </c>
      <c r="E96" s="20" t="s">
        <v>840</v>
      </c>
      <c r="F96" s="20" t="s">
        <v>32</v>
      </c>
      <c r="G96" s="20" t="s">
        <v>48</v>
      </c>
      <c r="H96" s="20">
        <f>IF(SUM(EKB_MAN!J$3:J$996)=0,0,1)</f>
        <v>0</v>
      </c>
      <c r="I96" s="20">
        <f ca="1">VLOOKUP($E96,INDIRECT("'"&amp;$G96&amp;"'!C"&amp;COLUMN(EKB_MAN!$G:$G)&amp;":C"&amp;COLUMN(EKB_MAN!$J:$J),FALSE),COLUMN(EKB_MAN!$J:$J)-COLUMN(EKB_MAN!$G:$G)+1,0)</f>
        <v>0</v>
      </c>
      <c r="J96" s="20">
        <f t="shared" ca="1" si="1"/>
        <v>0</v>
      </c>
    </row>
    <row r="97" spans="1:10" x14ac:dyDescent="0.25">
      <c r="A97" s="20" t="str">
        <f ca="1">IF(J97=1,SUM(J$2:J97),"")</f>
        <v/>
      </c>
      <c r="B97" s="20" t="str">
        <f>VLOOKUP($E97,Dold_variabelinfo!$A:$C,COLUMN(Dold_variabelinfo!$B:$B),0)</f>
        <v>SOKINS06</v>
      </c>
      <c r="C97" s="20" t="str">
        <f>VLOOKUP($E97,Dold_variabelinfo!$A:$C,COLUMN(Dold_variabelinfo!$C:$C),0)</f>
        <v>Övriga kommunala arbetsmarknadsinsatser</v>
      </c>
      <c r="E97" s="20" t="s">
        <v>843</v>
      </c>
      <c r="F97" s="20" t="s">
        <v>32</v>
      </c>
      <c r="G97" s="20" t="s">
        <v>48</v>
      </c>
      <c r="H97" s="20">
        <f>IF(SUM(EKB_MAN!J$3:J$996)=0,0,1)</f>
        <v>0</v>
      </c>
      <c r="I97" s="20">
        <f ca="1">VLOOKUP($E97,INDIRECT("'"&amp;$G97&amp;"'!C"&amp;COLUMN(EKB_MAN!$G:$G)&amp;":C"&amp;COLUMN(EKB_MAN!$J:$J),FALSE),COLUMN(EKB_MAN!$J:$J)-COLUMN(EKB_MAN!$G:$G)+1,0)</f>
        <v>0</v>
      </c>
      <c r="J97" s="20">
        <f t="shared" ca="1" si="1"/>
        <v>0</v>
      </c>
    </row>
    <row r="98" spans="1:10" x14ac:dyDescent="0.25">
      <c r="A98" s="20" t="str">
        <f ca="1">IF(J98=1,SUM(J$2:J98),"")</f>
        <v/>
      </c>
      <c r="B98" s="20" t="str">
        <f>VLOOKUP($E98,Dold_variabelinfo!$A:$C,COLUMN(Dold_variabelinfo!$B:$B),0)</f>
        <v>SOKINS07</v>
      </c>
      <c r="C98" s="20" t="str">
        <f>VLOOKUP($E98,Dold_variabelinfo!$A:$C,COLUMN(Dold_variabelinfo!$C:$C),0)</f>
        <v>Ej aktuellt med kommunala arbetsmarknadsinsatser</v>
      </c>
      <c r="E98" s="20" t="s">
        <v>846</v>
      </c>
      <c r="F98" s="20" t="s">
        <v>32</v>
      </c>
      <c r="G98" s="20" t="s">
        <v>48</v>
      </c>
      <c r="H98" s="20">
        <f>IF(SUM(EKB_MAN!J$3:J$996)=0,0,1)</f>
        <v>0</v>
      </c>
      <c r="I98" s="20">
        <f ca="1">VLOOKUP($E98,INDIRECT("'"&amp;$G98&amp;"'!C"&amp;COLUMN(EKB_MAN!$G:$G)&amp;":C"&amp;COLUMN(EKB_MAN!$J:$J),FALSE),COLUMN(EKB_MAN!$J:$J)-COLUMN(EKB_MAN!$G:$G)+1,0)</f>
        <v>0</v>
      </c>
      <c r="J98" s="20">
        <f t="shared" ca="1" si="1"/>
        <v>0</v>
      </c>
    </row>
    <row r="99" spans="1:10" x14ac:dyDescent="0.25">
      <c r="A99" s="20" t="str">
        <f ca="1">IF(J99=1,SUM(J$2:J99),"")</f>
        <v/>
      </c>
      <c r="B99" s="20" t="str">
        <f>VLOOKUP($E99,Dold_variabelinfo!$A:$C,COLUMN(Dold_variabelinfo!$B:$B),0)</f>
        <v>STADSDEL</v>
      </c>
      <c r="C99" s="20" t="str">
        <f>VLOOKUP($E99,Dold_variabelinfo!$A:$C,COLUMN(Dold_variabelinfo!$C:$C),0)</f>
        <v>Stadsdel</v>
      </c>
      <c r="E99" s="20" t="s">
        <v>849</v>
      </c>
      <c r="F99" s="20" t="s">
        <v>32</v>
      </c>
      <c r="G99" s="20" t="s">
        <v>48</v>
      </c>
      <c r="H99" s="20">
        <f>IF(SUM(EKB_MAN!J$3:J$996)=0,0,1)</f>
        <v>0</v>
      </c>
      <c r="I99" s="20">
        <f ca="1">VLOOKUP($E99,INDIRECT("'"&amp;$G99&amp;"'!C"&amp;COLUMN(EKB_MAN!$G:$G)&amp;":C"&amp;COLUMN(EKB_MAN!$J:$J),FALSE),COLUMN(EKB_MAN!$J:$J)-COLUMN(EKB_MAN!$G:$G)+1,0)</f>
        <v>0</v>
      </c>
      <c r="J99" s="20">
        <f t="shared" ca="1" si="1"/>
        <v>0</v>
      </c>
    </row>
    <row r="100" spans="1:10" x14ac:dyDescent="0.25">
      <c r="A100" s="20" t="str">
        <f ca="1">IF(J100=1,SUM(J$2:J100),"")</f>
        <v/>
      </c>
      <c r="B100" s="20" t="str">
        <f>VLOOKUP($E100,Dold_variabelinfo!$A:$C,COLUMN(Dold_variabelinfo!$B:$B),0)</f>
        <v>UTRIKESFODD</v>
      </c>
      <c r="C100" s="20" t="str">
        <f>VLOOKUP($E100,Dold_variabelinfo!$A:$C,COLUMN(Dold_variabelinfo!$C:$C),0)</f>
        <v>Kod för födelselandsgruppering</v>
      </c>
      <c r="E100" s="20" t="s">
        <v>852</v>
      </c>
      <c r="F100" s="20" t="s">
        <v>32</v>
      </c>
      <c r="G100" s="20" t="s">
        <v>48</v>
      </c>
      <c r="H100" s="20">
        <f>IF(SUM(EKB_MAN!J$3:J$996)=0,0,1)</f>
        <v>0</v>
      </c>
      <c r="I100" s="20">
        <f ca="1">VLOOKUP($E100,INDIRECT("'"&amp;$G100&amp;"'!C"&amp;COLUMN(EKB_MAN!$G:$G)&amp;":C"&amp;COLUMN(EKB_MAN!$J:$J),FALSE),COLUMN(EKB_MAN!$J:$J)-COLUMN(EKB_MAN!$G:$G)+1,0)</f>
        <v>0</v>
      </c>
      <c r="J100" s="20">
        <f t="shared" ca="1" si="1"/>
        <v>0</v>
      </c>
    </row>
    <row r="101" spans="1:10" x14ac:dyDescent="0.25">
      <c r="A101" s="20" t="str">
        <f ca="1">IF(J101=1,SUM(J$2:J101),"")</f>
        <v/>
      </c>
      <c r="B101" s="20" t="str">
        <f>VLOOKUP($E101,Dold_variabelinfo!$A:$C,COLUMN(Dold_variabelinfo!$B:$B),0)</f>
        <v>ANNATBEL</v>
      </c>
      <c r="C101" s="20" t="str">
        <f>VLOOKUP($E101,Dold_variabelinfo!$A:$C,COLUMN(Dold_variabelinfo!$C:$C),0)</f>
        <v>Belopp för livsföring i övrigt, kategorin Annat för månaden</v>
      </c>
      <c r="E101" s="20" t="s">
        <v>855</v>
      </c>
      <c r="F101" s="20" t="s">
        <v>32</v>
      </c>
      <c r="G101" s="20" t="s">
        <v>48</v>
      </c>
      <c r="H101" s="20">
        <f>IF(SUM(EKB_MAN!J$3:J$996)=0,0,1)</f>
        <v>0</v>
      </c>
      <c r="I101" s="20">
        <f ca="1">VLOOKUP($E101,INDIRECT("'"&amp;$G101&amp;"'!C"&amp;COLUMN(EKB_MAN!$G:$G)&amp;":C"&amp;COLUMN(EKB_MAN!$J:$J),FALSE),COLUMN(EKB_MAN!$J:$J)-COLUMN(EKB_MAN!$G:$G)+1,0)</f>
        <v>0</v>
      </c>
      <c r="J101" s="20">
        <f t="shared" ca="1" si="1"/>
        <v>0</v>
      </c>
    </row>
    <row r="102" spans="1:10" x14ac:dyDescent="0.25">
      <c r="A102" s="20" t="str">
        <f ca="1">IF(J102=1,SUM(J$2:J102),"")</f>
        <v/>
      </c>
      <c r="B102" s="20" t="str">
        <f>VLOOKUP($E102,Dold_variabelinfo!$A:$C,COLUMN(Dold_variabelinfo!$B:$B),0)</f>
        <v>ANNATBELOPP</v>
      </c>
      <c r="C102" s="20" t="str">
        <f>VLOOKUP($E102,Dold_variabelinfo!$A:$C,COLUMN(Dold_variabelinfo!$C:$C),0)</f>
        <v>Belopp för livsföring i övrigt, kategorin Annat för månaden</v>
      </c>
      <c r="E102" s="20" t="s">
        <v>857</v>
      </c>
      <c r="F102" s="20" t="s">
        <v>32</v>
      </c>
      <c r="G102" s="20" t="s">
        <v>48</v>
      </c>
      <c r="H102" s="20">
        <f>IF(SUM(EKB_MAN!J$3:J$996)=0,0,1)</f>
        <v>0</v>
      </c>
      <c r="I102" s="20">
        <f ca="1">VLOOKUP($E102,INDIRECT("'"&amp;$G102&amp;"'!C"&amp;COLUMN(EKB_MAN!$G:$G)&amp;":C"&amp;COLUMN(EKB_MAN!$J:$J),FALSE),COLUMN(EKB_MAN!$J:$J)-COLUMN(EKB_MAN!$G:$G)+1,0)</f>
        <v>0</v>
      </c>
      <c r="J102" s="20">
        <f t="shared" ca="1" si="1"/>
        <v>0</v>
      </c>
    </row>
    <row r="103" spans="1:10" x14ac:dyDescent="0.25">
      <c r="A103" s="20" t="str">
        <f ca="1">IF(J103=1,SUM(J$2:J103),"")</f>
        <v/>
      </c>
      <c r="B103" s="20" t="str">
        <f>VLOOKUP($E103,Dold_variabelinfo!$A:$C,COLUMN(Dold_variabelinfo!$B:$B),0)</f>
        <v>ANNATIND</v>
      </c>
      <c r="C103" s="20" t="str">
        <f>VLOOKUP($E103,Dold_variabelinfo!$A:$C,COLUMN(Dold_variabelinfo!$C:$C),0)</f>
        <v>Utbetalning finns för livsföring i övrigt, kategorin annat, för månaden</v>
      </c>
      <c r="E103" s="20" t="s">
        <v>861</v>
      </c>
      <c r="F103" s="20" t="s">
        <v>32</v>
      </c>
      <c r="G103" s="20" t="s">
        <v>48</v>
      </c>
      <c r="H103" s="20">
        <f>IF(SUM(EKB_MAN!J$3:J$996)=0,0,1)</f>
        <v>0</v>
      </c>
      <c r="I103" s="20">
        <f ca="1">VLOOKUP($E103,INDIRECT("'"&amp;$G103&amp;"'!C"&amp;COLUMN(EKB_MAN!$G:$G)&amp;":C"&amp;COLUMN(EKB_MAN!$J:$J),FALSE),COLUMN(EKB_MAN!$J:$J)-COLUMN(EKB_MAN!$G:$G)+1,0)</f>
        <v>0</v>
      </c>
      <c r="J103" s="20">
        <f t="shared" ca="1" si="1"/>
        <v>0</v>
      </c>
    </row>
    <row r="104" spans="1:10" x14ac:dyDescent="0.25">
      <c r="A104" s="20" t="str">
        <f ca="1">IF(J104=1,SUM(J$2:J104),"")</f>
        <v/>
      </c>
      <c r="B104" s="20" t="str">
        <f>VLOOKUP($E104,Dold_variabelinfo!$A:$C,COLUMN(Dold_variabelinfo!$B:$B),0)</f>
        <v>ANTBARN0</v>
      </c>
      <c r="C104" s="20" t="str">
        <f>VLOOKUP($E104,Dold_variabelinfo!$A:$C,COLUMN(Dold_variabelinfo!$C:$C),0)</f>
        <v>Antal barn, 0 år</v>
      </c>
      <c r="E104" s="20" t="s">
        <v>865</v>
      </c>
      <c r="F104" s="20" t="s">
        <v>32</v>
      </c>
      <c r="G104" s="20" t="s">
        <v>48</v>
      </c>
      <c r="H104" s="20">
        <f>IF(SUM(EKB_MAN!J$3:J$996)=0,0,1)</f>
        <v>0</v>
      </c>
      <c r="I104" s="20">
        <f ca="1">VLOOKUP($E104,INDIRECT("'"&amp;$G104&amp;"'!C"&amp;COLUMN(EKB_MAN!$G:$G)&amp;":C"&amp;COLUMN(EKB_MAN!$J:$J),FALSE),COLUMN(EKB_MAN!$J:$J)-COLUMN(EKB_MAN!$G:$G)+1,0)</f>
        <v>0</v>
      </c>
      <c r="J104" s="20">
        <f t="shared" ca="1" si="1"/>
        <v>0</v>
      </c>
    </row>
    <row r="105" spans="1:10" x14ac:dyDescent="0.25">
      <c r="A105" s="20" t="str">
        <f ca="1">IF(J105=1,SUM(J$2:J105),"")</f>
        <v/>
      </c>
      <c r="B105" s="20" t="str">
        <f>VLOOKUP($E105,Dold_variabelinfo!$A:$C,COLUMN(Dold_variabelinfo!$B:$B),0)</f>
        <v>ANTBARN00</v>
      </c>
      <c r="C105" s="20" t="str">
        <f>VLOOKUP($E105,Dold_variabelinfo!$A:$C,COLUMN(Dold_variabelinfo!$C:$C),0)</f>
        <v>Antal barn, 0 år</v>
      </c>
      <c r="E105" s="20" t="s">
        <v>867</v>
      </c>
      <c r="F105" s="20" t="s">
        <v>32</v>
      </c>
      <c r="G105" s="20" t="s">
        <v>48</v>
      </c>
      <c r="H105" s="20">
        <f>IF(SUM(EKB_MAN!J$3:J$996)=0,0,1)</f>
        <v>0</v>
      </c>
      <c r="I105" s="20">
        <f ca="1">VLOOKUP($E105,INDIRECT("'"&amp;$G105&amp;"'!C"&amp;COLUMN(EKB_MAN!$G:$G)&amp;":C"&amp;COLUMN(EKB_MAN!$J:$J),FALSE),COLUMN(EKB_MAN!$J:$J)-COLUMN(EKB_MAN!$G:$G)+1,0)</f>
        <v>0</v>
      </c>
      <c r="J105" s="20">
        <f t="shared" ca="1" si="1"/>
        <v>0</v>
      </c>
    </row>
    <row r="106" spans="1:10" x14ac:dyDescent="0.25">
      <c r="A106" s="20" t="str">
        <f ca="1">IF(J106=1,SUM(J$2:J106),"")</f>
        <v/>
      </c>
      <c r="B106" s="20" t="str">
        <f>VLOOKUP($E106,Dold_variabelinfo!$A:$C,COLUMN(Dold_variabelinfo!$B:$B),0)</f>
        <v>ANTBARN0017</v>
      </c>
      <c r="C106" s="20" t="str">
        <f>VLOOKUP($E106,Dold_variabelinfo!$A:$C,COLUMN(Dold_variabelinfo!$C:$C),0)</f>
        <v>Antal barn &lt; 18 år</v>
      </c>
      <c r="E106" s="20" t="s">
        <v>870</v>
      </c>
      <c r="F106" s="20" t="s">
        <v>32</v>
      </c>
      <c r="G106" s="20" t="s">
        <v>48</v>
      </c>
      <c r="H106" s="20">
        <f>IF(SUM(EKB_MAN!J$3:J$996)=0,0,1)</f>
        <v>0</v>
      </c>
      <c r="I106" s="20">
        <f ca="1">VLOOKUP($E106,INDIRECT("'"&amp;$G106&amp;"'!C"&amp;COLUMN(EKB_MAN!$G:$G)&amp;":C"&amp;COLUMN(EKB_MAN!$J:$J),FALSE),COLUMN(EKB_MAN!$J:$J)-COLUMN(EKB_MAN!$G:$G)+1,0)</f>
        <v>0</v>
      </c>
      <c r="J106" s="20">
        <f t="shared" ca="1" si="1"/>
        <v>0</v>
      </c>
    </row>
    <row r="107" spans="1:10" x14ac:dyDescent="0.25">
      <c r="A107" s="20" t="str">
        <f ca="1">IF(J107=1,SUM(J$2:J107),"")</f>
        <v/>
      </c>
      <c r="B107" s="20" t="str">
        <f>VLOOKUP($E107,Dold_variabelinfo!$A:$C,COLUMN(Dold_variabelinfo!$B:$B),0)</f>
        <v>ANTBARN01</v>
      </c>
      <c r="C107" s="20" t="str">
        <f>VLOOKUP($E107,Dold_variabelinfo!$A:$C,COLUMN(Dold_variabelinfo!$C:$C),0)</f>
        <v>Antal barn, 1 år</v>
      </c>
      <c r="E107" s="20" t="s">
        <v>873</v>
      </c>
      <c r="F107" s="20" t="s">
        <v>32</v>
      </c>
      <c r="G107" s="20" t="s">
        <v>48</v>
      </c>
      <c r="H107" s="20">
        <f>IF(SUM(EKB_MAN!J$3:J$996)=0,0,1)</f>
        <v>0</v>
      </c>
      <c r="I107" s="20">
        <f ca="1">VLOOKUP($E107,INDIRECT("'"&amp;$G107&amp;"'!C"&amp;COLUMN(EKB_MAN!$G:$G)&amp;":C"&amp;COLUMN(EKB_MAN!$J:$J),FALSE),COLUMN(EKB_MAN!$J:$J)-COLUMN(EKB_MAN!$G:$G)+1,0)</f>
        <v>0</v>
      </c>
      <c r="J107" s="20">
        <f t="shared" ca="1" si="1"/>
        <v>0</v>
      </c>
    </row>
    <row r="108" spans="1:10" x14ac:dyDescent="0.25">
      <c r="A108" s="20" t="str">
        <f ca="1">IF(J108=1,SUM(J$2:J108),"")</f>
        <v/>
      </c>
      <c r="B108" s="20" t="str">
        <f>VLOOKUP($E108,Dold_variabelinfo!$A:$C,COLUMN(Dold_variabelinfo!$B:$B),0)</f>
        <v>ANTBARN02</v>
      </c>
      <c r="C108" s="20" t="str">
        <f>VLOOKUP($E108,Dold_variabelinfo!$A:$C,COLUMN(Dold_variabelinfo!$C:$C),0)</f>
        <v>Antal barn, 2 år</v>
      </c>
      <c r="E108" s="20" t="s">
        <v>876</v>
      </c>
      <c r="F108" s="20" t="s">
        <v>32</v>
      </c>
      <c r="G108" s="20" t="s">
        <v>48</v>
      </c>
      <c r="H108" s="20">
        <f>IF(SUM(EKB_MAN!J$3:J$996)=0,0,1)</f>
        <v>0</v>
      </c>
      <c r="I108" s="20">
        <f ca="1">VLOOKUP($E108,INDIRECT("'"&amp;$G108&amp;"'!C"&amp;COLUMN(EKB_MAN!$G:$G)&amp;":C"&amp;COLUMN(EKB_MAN!$J:$J),FALSE),COLUMN(EKB_MAN!$J:$J)-COLUMN(EKB_MAN!$G:$G)+1,0)</f>
        <v>0</v>
      </c>
      <c r="J108" s="20">
        <f t="shared" ca="1" si="1"/>
        <v>0</v>
      </c>
    </row>
    <row r="109" spans="1:10" x14ac:dyDescent="0.25">
      <c r="A109" s="20" t="str">
        <f ca="1">IF(J109=1,SUM(J$2:J109),"")</f>
        <v/>
      </c>
      <c r="B109" s="20" t="str">
        <f>VLOOKUP($E109,Dold_variabelinfo!$A:$C,COLUMN(Dold_variabelinfo!$B:$B),0)</f>
        <v>ANTBARN03</v>
      </c>
      <c r="C109" s="20" t="str">
        <f>VLOOKUP($E109,Dold_variabelinfo!$A:$C,COLUMN(Dold_variabelinfo!$C:$C),0)</f>
        <v>Antal barn, 3 år</v>
      </c>
      <c r="E109" s="20" t="s">
        <v>879</v>
      </c>
      <c r="F109" s="20" t="s">
        <v>32</v>
      </c>
      <c r="G109" s="20" t="s">
        <v>48</v>
      </c>
      <c r="H109" s="20">
        <f>IF(SUM(EKB_MAN!J$3:J$996)=0,0,1)</f>
        <v>0</v>
      </c>
      <c r="I109" s="20">
        <f ca="1">VLOOKUP($E109,INDIRECT("'"&amp;$G109&amp;"'!C"&amp;COLUMN(EKB_MAN!$G:$G)&amp;":C"&amp;COLUMN(EKB_MAN!$J:$J),FALSE),COLUMN(EKB_MAN!$J:$J)-COLUMN(EKB_MAN!$G:$G)+1,0)</f>
        <v>0</v>
      </c>
      <c r="J109" s="20">
        <f t="shared" ca="1" si="1"/>
        <v>0</v>
      </c>
    </row>
    <row r="110" spans="1:10" x14ac:dyDescent="0.25">
      <c r="A110" s="20" t="str">
        <f ca="1">IF(J110=1,SUM(J$2:J110),"")</f>
        <v/>
      </c>
      <c r="B110" s="20" t="str">
        <f>VLOOKUP($E110,Dold_variabelinfo!$A:$C,COLUMN(Dold_variabelinfo!$B:$B),0)</f>
        <v>ANTBARN04</v>
      </c>
      <c r="C110" s="20" t="str">
        <f>VLOOKUP($E110,Dold_variabelinfo!$A:$C,COLUMN(Dold_variabelinfo!$C:$C),0)</f>
        <v>Antal barn, 4 år</v>
      </c>
      <c r="E110" s="20" t="s">
        <v>882</v>
      </c>
      <c r="F110" s="20" t="s">
        <v>32</v>
      </c>
      <c r="G110" s="20" t="s">
        <v>48</v>
      </c>
      <c r="H110" s="20">
        <f>IF(SUM(EKB_MAN!J$3:J$996)=0,0,1)</f>
        <v>0</v>
      </c>
      <c r="I110" s="20">
        <f ca="1">VLOOKUP($E110,INDIRECT("'"&amp;$G110&amp;"'!C"&amp;COLUMN(EKB_MAN!$G:$G)&amp;":C"&amp;COLUMN(EKB_MAN!$J:$J),FALSE),COLUMN(EKB_MAN!$J:$J)-COLUMN(EKB_MAN!$G:$G)+1,0)</f>
        <v>0</v>
      </c>
      <c r="J110" s="20">
        <f t="shared" ca="1" si="1"/>
        <v>0</v>
      </c>
    </row>
    <row r="111" spans="1:10" x14ac:dyDescent="0.25">
      <c r="A111" s="20" t="str">
        <f ca="1">IF(J111=1,SUM(J$2:J111),"")</f>
        <v/>
      </c>
      <c r="B111" s="20" t="str">
        <f>VLOOKUP($E111,Dold_variabelinfo!$A:$C,COLUMN(Dold_variabelinfo!$B:$B),0)</f>
        <v>ANTBARN05</v>
      </c>
      <c r="C111" s="20" t="str">
        <f>VLOOKUP($E111,Dold_variabelinfo!$A:$C,COLUMN(Dold_variabelinfo!$C:$C),0)</f>
        <v>Antal barn, 5 år</v>
      </c>
      <c r="E111" s="20" t="s">
        <v>885</v>
      </c>
      <c r="F111" s="20" t="s">
        <v>32</v>
      </c>
      <c r="G111" s="20" t="s">
        <v>48</v>
      </c>
      <c r="H111" s="20">
        <f>IF(SUM(EKB_MAN!J$3:J$996)=0,0,1)</f>
        <v>0</v>
      </c>
      <c r="I111" s="20">
        <f ca="1">VLOOKUP($E111,INDIRECT("'"&amp;$G111&amp;"'!C"&amp;COLUMN(EKB_MAN!$G:$G)&amp;":C"&amp;COLUMN(EKB_MAN!$J:$J),FALSE),COLUMN(EKB_MAN!$J:$J)-COLUMN(EKB_MAN!$G:$G)+1,0)</f>
        <v>0</v>
      </c>
      <c r="J111" s="20">
        <f t="shared" ca="1" si="1"/>
        <v>0</v>
      </c>
    </row>
    <row r="112" spans="1:10" x14ac:dyDescent="0.25">
      <c r="A112" s="20" t="str">
        <f ca="1">IF(J112=1,SUM(J$2:J112),"")</f>
        <v/>
      </c>
      <c r="B112" s="20" t="str">
        <f>VLOOKUP($E112,Dold_variabelinfo!$A:$C,COLUMN(Dold_variabelinfo!$B:$B),0)</f>
        <v>ANTBARN06</v>
      </c>
      <c r="C112" s="20" t="str">
        <f>VLOOKUP($E112,Dold_variabelinfo!$A:$C,COLUMN(Dold_variabelinfo!$C:$C),0)</f>
        <v>Antal barn, 6 år</v>
      </c>
      <c r="E112" s="20" t="s">
        <v>888</v>
      </c>
      <c r="F112" s="20" t="s">
        <v>32</v>
      </c>
      <c r="G112" s="20" t="s">
        <v>48</v>
      </c>
      <c r="H112" s="20">
        <f>IF(SUM(EKB_MAN!J$3:J$996)=0,0,1)</f>
        <v>0</v>
      </c>
      <c r="I112" s="20">
        <f ca="1">VLOOKUP($E112,INDIRECT("'"&amp;$G112&amp;"'!C"&amp;COLUMN(EKB_MAN!$G:$G)&amp;":C"&amp;COLUMN(EKB_MAN!$J:$J),FALSE),COLUMN(EKB_MAN!$J:$J)-COLUMN(EKB_MAN!$G:$G)+1,0)</f>
        <v>0</v>
      </c>
      <c r="J112" s="20">
        <f t="shared" ca="1" si="1"/>
        <v>0</v>
      </c>
    </row>
    <row r="113" spans="1:10" x14ac:dyDescent="0.25">
      <c r="A113" s="20" t="str">
        <f ca="1">IF(J113=1,SUM(J$2:J113),"")</f>
        <v/>
      </c>
      <c r="B113" s="20" t="str">
        <f>VLOOKUP($E113,Dold_variabelinfo!$A:$C,COLUMN(Dold_variabelinfo!$B:$B),0)</f>
        <v>ANTBARN07</v>
      </c>
      <c r="C113" s="20" t="str">
        <f>VLOOKUP($E113,Dold_variabelinfo!$A:$C,COLUMN(Dold_variabelinfo!$C:$C),0)</f>
        <v>Antal barn, 7 år</v>
      </c>
      <c r="E113" s="20" t="s">
        <v>891</v>
      </c>
      <c r="F113" s="20" t="s">
        <v>32</v>
      </c>
      <c r="G113" s="20" t="s">
        <v>48</v>
      </c>
      <c r="H113" s="20">
        <f>IF(SUM(EKB_MAN!J$3:J$996)=0,0,1)</f>
        <v>0</v>
      </c>
      <c r="I113" s="20">
        <f ca="1">VLOOKUP($E113,INDIRECT("'"&amp;$G113&amp;"'!C"&amp;COLUMN(EKB_MAN!$G:$G)&amp;":C"&amp;COLUMN(EKB_MAN!$J:$J),FALSE),COLUMN(EKB_MAN!$J:$J)-COLUMN(EKB_MAN!$G:$G)+1,0)</f>
        <v>0</v>
      </c>
      <c r="J113" s="20">
        <f t="shared" ca="1" si="1"/>
        <v>0</v>
      </c>
    </row>
    <row r="114" spans="1:10" x14ac:dyDescent="0.25">
      <c r="A114" s="20" t="str">
        <f ca="1">IF(J114=1,SUM(J$2:J114),"")</f>
        <v/>
      </c>
      <c r="B114" s="20" t="str">
        <f>VLOOKUP($E114,Dold_variabelinfo!$A:$C,COLUMN(Dold_variabelinfo!$B:$B),0)</f>
        <v>ANTBARN08</v>
      </c>
      <c r="C114" s="20" t="str">
        <f>VLOOKUP($E114,Dold_variabelinfo!$A:$C,COLUMN(Dold_variabelinfo!$C:$C),0)</f>
        <v>Antal barn, 8 år</v>
      </c>
      <c r="E114" s="20" t="s">
        <v>894</v>
      </c>
      <c r="F114" s="20" t="s">
        <v>32</v>
      </c>
      <c r="G114" s="20" t="s">
        <v>48</v>
      </c>
      <c r="H114" s="20">
        <f>IF(SUM(EKB_MAN!J$3:J$996)=0,0,1)</f>
        <v>0</v>
      </c>
      <c r="I114" s="20">
        <f ca="1">VLOOKUP($E114,INDIRECT("'"&amp;$G114&amp;"'!C"&amp;COLUMN(EKB_MAN!$G:$G)&amp;":C"&amp;COLUMN(EKB_MAN!$J:$J),FALSE),COLUMN(EKB_MAN!$J:$J)-COLUMN(EKB_MAN!$G:$G)+1,0)</f>
        <v>0</v>
      </c>
      <c r="J114" s="20">
        <f t="shared" ca="1" si="1"/>
        <v>0</v>
      </c>
    </row>
    <row r="115" spans="1:10" x14ac:dyDescent="0.25">
      <c r="A115" s="20" t="str">
        <f ca="1">IF(J115=1,SUM(J$2:J115),"")</f>
        <v/>
      </c>
      <c r="B115" s="20" t="str">
        <f>VLOOKUP($E115,Dold_variabelinfo!$A:$C,COLUMN(Dold_variabelinfo!$B:$B),0)</f>
        <v>ANTBARN09</v>
      </c>
      <c r="C115" s="20" t="str">
        <f>VLOOKUP($E115,Dold_variabelinfo!$A:$C,COLUMN(Dold_variabelinfo!$C:$C),0)</f>
        <v>Antal barn, 9 år</v>
      </c>
      <c r="E115" s="20" t="s">
        <v>897</v>
      </c>
      <c r="F115" s="20" t="s">
        <v>32</v>
      </c>
      <c r="G115" s="20" t="s">
        <v>48</v>
      </c>
      <c r="H115" s="20">
        <f>IF(SUM(EKB_MAN!J$3:J$996)=0,0,1)</f>
        <v>0</v>
      </c>
      <c r="I115" s="20">
        <f ca="1">VLOOKUP($E115,INDIRECT("'"&amp;$G115&amp;"'!C"&amp;COLUMN(EKB_MAN!$G:$G)&amp;":C"&amp;COLUMN(EKB_MAN!$J:$J),FALSE),COLUMN(EKB_MAN!$J:$J)-COLUMN(EKB_MAN!$G:$G)+1,0)</f>
        <v>0</v>
      </c>
      <c r="J115" s="20">
        <f t="shared" ca="1" si="1"/>
        <v>0</v>
      </c>
    </row>
    <row r="116" spans="1:10" x14ac:dyDescent="0.25">
      <c r="A116" s="20" t="str">
        <f ca="1">IF(J116=1,SUM(J$2:J116),"")</f>
        <v/>
      </c>
      <c r="B116" s="20" t="str">
        <f>VLOOKUP($E116,Dold_variabelinfo!$A:$C,COLUMN(Dold_variabelinfo!$B:$B),0)</f>
        <v>ANTBARN1</v>
      </c>
      <c r="C116" s="20" t="str">
        <f>VLOOKUP($E116,Dold_variabelinfo!$A:$C,COLUMN(Dold_variabelinfo!$C:$C),0)</f>
        <v>Antal barn, 1 år</v>
      </c>
      <c r="E116" s="20" t="s">
        <v>900</v>
      </c>
      <c r="F116" s="20" t="s">
        <v>32</v>
      </c>
      <c r="G116" s="20" t="s">
        <v>48</v>
      </c>
      <c r="H116" s="20">
        <f>IF(SUM(EKB_MAN!J$3:J$996)=0,0,1)</f>
        <v>0</v>
      </c>
      <c r="I116" s="20">
        <f ca="1">VLOOKUP($E116,INDIRECT("'"&amp;$G116&amp;"'!C"&amp;COLUMN(EKB_MAN!$G:$G)&amp;":C"&amp;COLUMN(EKB_MAN!$J:$J),FALSE),COLUMN(EKB_MAN!$J:$J)-COLUMN(EKB_MAN!$G:$G)+1,0)</f>
        <v>0</v>
      </c>
      <c r="J116" s="20">
        <f t="shared" ca="1" si="1"/>
        <v>0</v>
      </c>
    </row>
    <row r="117" spans="1:10" x14ac:dyDescent="0.25">
      <c r="A117" s="20" t="str">
        <f ca="1">IF(J117=1,SUM(J$2:J117),"")</f>
        <v/>
      </c>
      <c r="B117" s="20" t="str">
        <f>VLOOKUP($E117,Dold_variabelinfo!$A:$C,COLUMN(Dold_variabelinfo!$B:$B),0)</f>
        <v>ANTBARN10</v>
      </c>
      <c r="C117" s="20" t="str">
        <f>VLOOKUP($E117,Dold_variabelinfo!$A:$C,COLUMN(Dold_variabelinfo!$C:$C),0)</f>
        <v>Antal barn, 10 år</v>
      </c>
      <c r="E117" s="20" t="s">
        <v>902</v>
      </c>
      <c r="F117" s="20" t="s">
        <v>32</v>
      </c>
      <c r="G117" s="20" t="s">
        <v>48</v>
      </c>
      <c r="H117" s="20">
        <f>IF(SUM(EKB_MAN!J$3:J$996)=0,0,1)</f>
        <v>0</v>
      </c>
      <c r="I117" s="20">
        <f ca="1">VLOOKUP($E117,INDIRECT("'"&amp;$G117&amp;"'!C"&amp;COLUMN(EKB_MAN!$G:$G)&amp;":C"&amp;COLUMN(EKB_MAN!$J:$J),FALSE),COLUMN(EKB_MAN!$J:$J)-COLUMN(EKB_MAN!$G:$G)+1,0)</f>
        <v>0</v>
      </c>
      <c r="J117" s="20">
        <f t="shared" ca="1" si="1"/>
        <v>0</v>
      </c>
    </row>
    <row r="118" spans="1:10" x14ac:dyDescent="0.25">
      <c r="A118" s="20" t="str">
        <f ca="1">IF(J118=1,SUM(J$2:J118),"")</f>
        <v/>
      </c>
      <c r="B118" s="20" t="str">
        <f>VLOOKUP($E118,Dold_variabelinfo!$A:$C,COLUMN(Dold_variabelinfo!$B:$B),0)</f>
        <v>ANTBARN11</v>
      </c>
      <c r="C118" s="20" t="str">
        <f>VLOOKUP($E118,Dold_variabelinfo!$A:$C,COLUMN(Dold_variabelinfo!$C:$C),0)</f>
        <v>Antal barn, 11 år</v>
      </c>
      <c r="E118" s="20" t="s">
        <v>905</v>
      </c>
      <c r="F118" s="20" t="s">
        <v>32</v>
      </c>
      <c r="G118" s="20" t="s">
        <v>48</v>
      </c>
      <c r="H118" s="20">
        <f>IF(SUM(EKB_MAN!J$3:J$996)=0,0,1)</f>
        <v>0</v>
      </c>
      <c r="I118" s="20">
        <f ca="1">VLOOKUP($E118,INDIRECT("'"&amp;$G118&amp;"'!C"&amp;COLUMN(EKB_MAN!$G:$G)&amp;":C"&amp;COLUMN(EKB_MAN!$J:$J),FALSE),COLUMN(EKB_MAN!$J:$J)-COLUMN(EKB_MAN!$G:$G)+1,0)</f>
        <v>0</v>
      </c>
      <c r="J118" s="20">
        <f t="shared" ca="1" si="1"/>
        <v>0</v>
      </c>
    </row>
    <row r="119" spans="1:10" x14ac:dyDescent="0.25">
      <c r="A119" s="20" t="str">
        <f ca="1">IF(J119=1,SUM(J$2:J119),"")</f>
        <v/>
      </c>
      <c r="B119" s="20" t="str">
        <f>VLOOKUP($E119,Dold_variabelinfo!$A:$C,COLUMN(Dold_variabelinfo!$B:$B),0)</f>
        <v>ANTBARN12</v>
      </c>
      <c r="C119" s="20" t="str">
        <f>VLOOKUP($E119,Dold_variabelinfo!$A:$C,COLUMN(Dold_variabelinfo!$C:$C),0)</f>
        <v>Antal barn, 12 år</v>
      </c>
      <c r="E119" s="20" t="s">
        <v>908</v>
      </c>
      <c r="F119" s="20" t="s">
        <v>32</v>
      </c>
      <c r="G119" s="20" t="s">
        <v>48</v>
      </c>
      <c r="H119" s="20">
        <f>IF(SUM(EKB_MAN!J$3:J$996)=0,0,1)</f>
        <v>0</v>
      </c>
      <c r="I119" s="20">
        <f ca="1">VLOOKUP($E119,INDIRECT("'"&amp;$G119&amp;"'!C"&amp;COLUMN(EKB_MAN!$G:$G)&amp;":C"&amp;COLUMN(EKB_MAN!$J:$J),FALSE),COLUMN(EKB_MAN!$J:$J)-COLUMN(EKB_MAN!$G:$G)+1,0)</f>
        <v>0</v>
      </c>
      <c r="J119" s="20">
        <f t="shared" ca="1" si="1"/>
        <v>0</v>
      </c>
    </row>
    <row r="120" spans="1:10" x14ac:dyDescent="0.25">
      <c r="A120" s="20" t="str">
        <f ca="1">IF(J120=1,SUM(J$2:J120),"")</f>
        <v/>
      </c>
      <c r="B120" s="20" t="str">
        <f>VLOOKUP($E120,Dold_variabelinfo!$A:$C,COLUMN(Dold_variabelinfo!$B:$B),0)</f>
        <v>ANTBARN13</v>
      </c>
      <c r="C120" s="20" t="str">
        <f>VLOOKUP($E120,Dold_variabelinfo!$A:$C,COLUMN(Dold_variabelinfo!$C:$C),0)</f>
        <v>Antal barn, 13 år</v>
      </c>
      <c r="E120" s="20" t="s">
        <v>911</v>
      </c>
      <c r="F120" s="20" t="s">
        <v>32</v>
      </c>
      <c r="G120" s="20" t="s">
        <v>48</v>
      </c>
      <c r="H120" s="20">
        <f>IF(SUM(EKB_MAN!J$3:J$996)=0,0,1)</f>
        <v>0</v>
      </c>
      <c r="I120" s="20">
        <f ca="1">VLOOKUP($E120,INDIRECT("'"&amp;$G120&amp;"'!C"&amp;COLUMN(EKB_MAN!$G:$G)&amp;":C"&amp;COLUMN(EKB_MAN!$J:$J),FALSE),COLUMN(EKB_MAN!$J:$J)-COLUMN(EKB_MAN!$G:$G)+1,0)</f>
        <v>0</v>
      </c>
      <c r="J120" s="20">
        <f t="shared" ca="1" si="1"/>
        <v>0</v>
      </c>
    </row>
    <row r="121" spans="1:10" x14ac:dyDescent="0.25">
      <c r="A121" s="20" t="str">
        <f ca="1">IF(J121=1,SUM(J$2:J121),"")</f>
        <v/>
      </c>
      <c r="B121" s="20" t="str">
        <f>VLOOKUP($E121,Dold_variabelinfo!$A:$C,COLUMN(Dold_variabelinfo!$B:$B),0)</f>
        <v>ANTBARN14</v>
      </c>
      <c r="C121" s="20" t="str">
        <f>VLOOKUP($E121,Dold_variabelinfo!$A:$C,COLUMN(Dold_variabelinfo!$C:$C),0)</f>
        <v>Antal barn, 14 år</v>
      </c>
      <c r="E121" s="20" t="s">
        <v>914</v>
      </c>
      <c r="F121" s="20" t="s">
        <v>32</v>
      </c>
      <c r="G121" s="20" t="s">
        <v>48</v>
      </c>
      <c r="H121" s="20">
        <f>IF(SUM(EKB_MAN!J$3:J$996)=0,0,1)</f>
        <v>0</v>
      </c>
      <c r="I121" s="20">
        <f ca="1">VLOOKUP($E121,INDIRECT("'"&amp;$G121&amp;"'!C"&amp;COLUMN(EKB_MAN!$G:$G)&amp;":C"&amp;COLUMN(EKB_MAN!$J:$J),FALSE),COLUMN(EKB_MAN!$J:$J)-COLUMN(EKB_MAN!$G:$G)+1,0)</f>
        <v>0</v>
      </c>
      <c r="J121" s="20">
        <f t="shared" ca="1" si="1"/>
        <v>0</v>
      </c>
    </row>
    <row r="122" spans="1:10" x14ac:dyDescent="0.25">
      <c r="A122" s="20" t="str">
        <f ca="1">IF(J122=1,SUM(J$2:J122),"")</f>
        <v/>
      </c>
      <c r="B122" s="20" t="str">
        <f>VLOOKUP($E122,Dold_variabelinfo!$A:$C,COLUMN(Dold_variabelinfo!$B:$B),0)</f>
        <v>ANTBARN15</v>
      </c>
      <c r="C122" s="20" t="str">
        <f>VLOOKUP($E122,Dold_variabelinfo!$A:$C,COLUMN(Dold_variabelinfo!$C:$C),0)</f>
        <v>Antal barn, 15 år</v>
      </c>
      <c r="E122" s="20" t="s">
        <v>917</v>
      </c>
      <c r="F122" s="20" t="s">
        <v>32</v>
      </c>
      <c r="G122" s="20" t="s">
        <v>48</v>
      </c>
      <c r="H122" s="20">
        <f>IF(SUM(EKB_MAN!J$3:J$996)=0,0,1)</f>
        <v>0</v>
      </c>
      <c r="I122" s="20">
        <f ca="1">VLOOKUP($E122,INDIRECT("'"&amp;$G122&amp;"'!C"&amp;COLUMN(EKB_MAN!$G:$G)&amp;":C"&amp;COLUMN(EKB_MAN!$J:$J),FALSE),COLUMN(EKB_MAN!$J:$J)-COLUMN(EKB_MAN!$G:$G)+1,0)</f>
        <v>0</v>
      </c>
      <c r="J122" s="20">
        <f t="shared" ca="1" si="1"/>
        <v>0</v>
      </c>
    </row>
    <row r="123" spans="1:10" x14ac:dyDescent="0.25">
      <c r="A123" s="20" t="str">
        <f ca="1">IF(J123=1,SUM(J$2:J123),"")</f>
        <v/>
      </c>
      <c r="B123" s="20" t="str">
        <f>VLOOKUP($E123,Dold_variabelinfo!$A:$C,COLUMN(Dold_variabelinfo!$B:$B),0)</f>
        <v>ANTBARN16</v>
      </c>
      <c r="C123" s="20" t="str">
        <f>VLOOKUP($E123,Dold_variabelinfo!$A:$C,COLUMN(Dold_variabelinfo!$C:$C),0)</f>
        <v>Antal barn, 16 år</v>
      </c>
      <c r="E123" s="20" t="s">
        <v>920</v>
      </c>
      <c r="F123" s="20" t="s">
        <v>32</v>
      </c>
      <c r="G123" s="20" t="s">
        <v>48</v>
      </c>
      <c r="H123" s="20">
        <f>IF(SUM(EKB_MAN!J$3:J$996)=0,0,1)</f>
        <v>0</v>
      </c>
      <c r="I123" s="20">
        <f ca="1">VLOOKUP($E123,INDIRECT("'"&amp;$G123&amp;"'!C"&amp;COLUMN(EKB_MAN!$G:$G)&amp;":C"&amp;COLUMN(EKB_MAN!$J:$J),FALSE),COLUMN(EKB_MAN!$J:$J)-COLUMN(EKB_MAN!$G:$G)+1,0)</f>
        <v>0</v>
      </c>
      <c r="J123" s="20">
        <f t="shared" ca="1" si="1"/>
        <v>0</v>
      </c>
    </row>
    <row r="124" spans="1:10" x14ac:dyDescent="0.25">
      <c r="A124" s="20" t="str">
        <f ca="1">IF(J124=1,SUM(J$2:J124),"")</f>
        <v/>
      </c>
      <c r="B124" s="20" t="str">
        <f>VLOOKUP($E124,Dold_variabelinfo!$A:$C,COLUMN(Dold_variabelinfo!$B:$B),0)</f>
        <v>ANTBARN17</v>
      </c>
      <c r="C124" s="20" t="str">
        <f>VLOOKUP($E124,Dold_variabelinfo!$A:$C,COLUMN(Dold_variabelinfo!$C:$C),0)</f>
        <v>Antal barn, 17 år</v>
      </c>
      <c r="E124" s="20" t="s">
        <v>923</v>
      </c>
      <c r="F124" s="20" t="s">
        <v>32</v>
      </c>
      <c r="G124" s="20" t="s">
        <v>48</v>
      </c>
      <c r="H124" s="20">
        <f>IF(SUM(EKB_MAN!J$3:J$996)=0,0,1)</f>
        <v>0</v>
      </c>
      <c r="I124" s="20">
        <f ca="1">VLOOKUP($E124,INDIRECT("'"&amp;$G124&amp;"'!C"&amp;COLUMN(EKB_MAN!$G:$G)&amp;":C"&amp;COLUMN(EKB_MAN!$J:$J),FALSE),COLUMN(EKB_MAN!$J:$J)-COLUMN(EKB_MAN!$G:$G)+1,0)</f>
        <v>0</v>
      </c>
      <c r="J124" s="20">
        <f t="shared" ca="1" si="1"/>
        <v>0</v>
      </c>
    </row>
    <row r="125" spans="1:10" x14ac:dyDescent="0.25">
      <c r="A125" s="20" t="str">
        <f ca="1">IF(J125=1,SUM(J$2:J125),"")</f>
        <v/>
      </c>
      <c r="B125" s="20" t="str">
        <f>VLOOKUP($E125,Dold_variabelinfo!$A:$C,COLUMN(Dold_variabelinfo!$B:$B),0)</f>
        <v>ANTBARN2</v>
      </c>
      <c r="C125" s="20" t="str">
        <f>VLOOKUP($E125,Dold_variabelinfo!$A:$C,COLUMN(Dold_variabelinfo!$C:$C),0)</f>
        <v>Antal barn, 2 år</v>
      </c>
      <c r="E125" s="20" t="s">
        <v>926</v>
      </c>
      <c r="F125" s="20" t="s">
        <v>32</v>
      </c>
      <c r="G125" s="20" t="s">
        <v>48</v>
      </c>
      <c r="H125" s="20">
        <f>IF(SUM(EKB_MAN!J$3:J$996)=0,0,1)</f>
        <v>0</v>
      </c>
      <c r="I125" s="20">
        <f ca="1">VLOOKUP($E125,INDIRECT("'"&amp;$G125&amp;"'!C"&amp;COLUMN(EKB_MAN!$G:$G)&amp;":C"&amp;COLUMN(EKB_MAN!$J:$J),FALSE),COLUMN(EKB_MAN!$J:$J)-COLUMN(EKB_MAN!$G:$G)+1,0)</f>
        <v>0</v>
      </c>
      <c r="J125" s="20">
        <f t="shared" ca="1" si="1"/>
        <v>0</v>
      </c>
    </row>
    <row r="126" spans="1:10" x14ac:dyDescent="0.25">
      <c r="A126" s="20" t="str">
        <f ca="1">IF(J126=1,SUM(J$2:J126),"")</f>
        <v/>
      </c>
      <c r="B126" s="20" t="str">
        <f>VLOOKUP($E126,Dold_variabelinfo!$A:$C,COLUMN(Dold_variabelinfo!$B:$B),0)</f>
        <v>ANTBARN3</v>
      </c>
      <c r="C126" s="20" t="str">
        <f>VLOOKUP($E126,Dold_variabelinfo!$A:$C,COLUMN(Dold_variabelinfo!$C:$C),0)</f>
        <v>Antal barn, 3 år</v>
      </c>
      <c r="E126" s="20" t="s">
        <v>928</v>
      </c>
      <c r="F126" s="20" t="s">
        <v>32</v>
      </c>
      <c r="G126" s="20" t="s">
        <v>48</v>
      </c>
      <c r="H126" s="20">
        <f>IF(SUM(EKB_MAN!J$3:J$996)=0,0,1)</f>
        <v>0</v>
      </c>
      <c r="I126" s="20">
        <f ca="1">VLOOKUP($E126,INDIRECT("'"&amp;$G126&amp;"'!C"&amp;COLUMN(EKB_MAN!$G:$G)&amp;":C"&amp;COLUMN(EKB_MAN!$J:$J),FALSE),COLUMN(EKB_MAN!$J:$J)-COLUMN(EKB_MAN!$G:$G)+1,0)</f>
        <v>0</v>
      </c>
      <c r="J126" s="20">
        <f t="shared" ca="1" si="1"/>
        <v>0</v>
      </c>
    </row>
    <row r="127" spans="1:10" x14ac:dyDescent="0.25">
      <c r="A127" s="20" t="str">
        <f ca="1">IF(J127=1,SUM(J$2:J127),"")</f>
        <v/>
      </c>
      <c r="B127" s="20" t="str">
        <f>VLOOKUP($E127,Dold_variabelinfo!$A:$C,COLUMN(Dold_variabelinfo!$B:$B),0)</f>
        <v>ANTBARN4</v>
      </c>
      <c r="C127" s="20" t="str">
        <f>VLOOKUP($E127,Dold_variabelinfo!$A:$C,COLUMN(Dold_variabelinfo!$C:$C),0)</f>
        <v>Antal barn, 4 år</v>
      </c>
      <c r="E127" s="20" t="s">
        <v>930</v>
      </c>
      <c r="F127" s="20" t="s">
        <v>32</v>
      </c>
      <c r="G127" s="20" t="s">
        <v>48</v>
      </c>
      <c r="H127" s="20">
        <f>IF(SUM(EKB_MAN!J$3:J$996)=0,0,1)</f>
        <v>0</v>
      </c>
      <c r="I127" s="20">
        <f ca="1">VLOOKUP($E127,INDIRECT("'"&amp;$G127&amp;"'!C"&amp;COLUMN(EKB_MAN!$G:$G)&amp;":C"&amp;COLUMN(EKB_MAN!$J:$J),FALSE),COLUMN(EKB_MAN!$J:$J)-COLUMN(EKB_MAN!$G:$G)+1,0)</f>
        <v>0</v>
      </c>
      <c r="J127" s="20">
        <f t="shared" ca="1" si="1"/>
        <v>0</v>
      </c>
    </row>
    <row r="128" spans="1:10" x14ac:dyDescent="0.25">
      <c r="A128" s="20" t="str">
        <f ca="1">IF(J128=1,SUM(J$2:J128),"")</f>
        <v/>
      </c>
      <c r="B128" s="20" t="str">
        <f>VLOOKUP($E128,Dold_variabelinfo!$A:$C,COLUMN(Dold_variabelinfo!$B:$B),0)</f>
        <v>ANTBARN5</v>
      </c>
      <c r="C128" s="20" t="str">
        <f>VLOOKUP($E128,Dold_variabelinfo!$A:$C,COLUMN(Dold_variabelinfo!$C:$C),0)</f>
        <v>Antal barn, 5 år</v>
      </c>
      <c r="E128" s="20" t="s">
        <v>932</v>
      </c>
      <c r="F128" s="20" t="s">
        <v>32</v>
      </c>
      <c r="G128" s="20" t="s">
        <v>48</v>
      </c>
      <c r="H128" s="20">
        <f>IF(SUM(EKB_MAN!J$3:J$996)=0,0,1)</f>
        <v>0</v>
      </c>
      <c r="I128" s="20">
        <f ca="1">VLOOKUP($E128,INDIRECT("'"&amp;$G128&amp;"'!C"&amp;COLUMN(EKB_MAN!$G:$G)&amp;":C"&amp;COLUMN(EKB_MAN!$J:$J),FALSE),COLUMN(EKB_MAN!$J:$J)-COLUMN(EKB_MAN!$G:$G)+1,0)</f>
        <v>0</v>
      </c>
      <c r="J128" s="20">
        <f t="shared" ca="1" si="1"/>
        <v>0</v>
      </c>
    </row>
    <row r="129" spans="1:10" x14ac:dyDescent="0.25">
      <c r="A129" s="20" t="str">
        <f ca="1">IF(J129=1,SUM(J$2:J129),"")</f>
        <v/>
      </c>
      <c r="B129" s="20" t="str">
        <f>VLOOKUP($E129,Dold_variabelinfo!$A:$C,COLUMN(Dold_variabelinfo!$B:$B),0)</f>
        <v>ANTBARN6</v>
      </c>
      <c r="C129" s="20" t="str">
        <f>VLOOKUP($E129,Dold_variabelinfo!$A:$C,COLUMN(Dold_variabelinfo!$C:$C),0)</f>
        <v>Antal barn, 6 år</v>
      </c>
      <c r="E129" s="20" t="s">
        <v>934</v>
      </c>
      <c r="F129" s="20" t="s">
        <v>32</v>
      </c>
      <c r="G129" s="20" t="s">
        <v>48</v>
      </c>
      <c r="H129" s="20">
        <f>IF(SUM(EKB_MAN!J$3:J$996)=0,0,1)</f>
        <v>0</v>
      </c>
      <c r="I129" s="20">
        <f ca="1">VLOOKUP($E129,INDIRECT("'"&amp;$G129&amp;"'!C"&amp;COLUMN(EKB_MAN!$G:$G)&amp;":C"&amp;COLUMN(EKB_MAN!$J:$J),FALSE),COLUMN(EKB_MAN!$J:$J)-COLUMN(EKB_MAN!$G:$G)+1,0)</f>
        <v>0</v>
      </c>
      <c r="J129" s="20">
        <f t="shared" ca="1" si="1"/>
        <v>0</v>
      </c>
    </row>
    <row r="130" spans="1:10" x14ac:dyDescent="0.25">
      <c r="A130" s="20" t="str">
        <f ca="1">IF(J130=1,SUM(J$2:J130),"")</f>
        <v/>
      </c>
      <c r="B130" s="20" t="str">
        <f>VLOOKUP($E130,Dold_variabelinfo!$A:$C,COLUMN(Dold_variabelinfo!$B:$B),0)</f>
        <v>ANTBARN7</v>
      </c>
      <c r="C130" s="20" t="str">
        <f>VLOOKUP($E130,Dold_variabelinfo!$A:$C,COLUMN(Dold_variabelinfo!$C:$C),0)</f>
        <v>Antal barn, 7 år</v>
      </c>
      <c r="E130" s="20" t="s">
        <v>936</v>
      </c>
      <c r="F130" s="20" t="s">
        <v>32</v>
      </c>
      <c r="G130" s="20" t="s">
        <v>48</v>
      </c>
      <c r="H130" s="20">
        <f>IF(SUM(EKB_MAN!J$3:J$996)=0,0,1)</f>
        <v>0</v>
      </c>
      <c r="I130" s="20">
        <f ca="1">VLOOKUP($E130,INDIRECT("'"&amp;$G130&amp;"'!C"&amp;COLUMN(EKB_MAN!$G:$G)&amp;":C"&amp;COLUMN(EKB_MAN!$J:$J),FALSE),COLUMN(EKB_MAN!$J:$J)-COLUMN(EKB_MAN!$G:$G)+1,0)</f>
        <v>0</v>
      </c>
      <c r="J130" s="20">
        <f t="shared" ref="J130:J193" ca="1" si="2">H130*I130</f>
        <v>0</v>
      </c>
    </row>
    <row r="131" spans="1:10" x14ac:dyDescent="0.25">
      <c r="A131" s="20" t="str">
        <f ca="1">IF(J131=1,SUM(J$2:J131),"")</f>
        <v/>
      </c>
      <c r="B131" s="20" t="str">
        <f>VLOOKUP($E131,Dold_variabelinfo!$A:$C,COLUMN(Dold_variabelinfo!$B:$B),0)</f>
        <v>ANTBARN8</v>
      </c>
      <c r="C131" s="20" t="str">
        <f>VLOOKUP($E131,Dold_variabelinfo!$A:$C,COLUMN(Dold_variabelinfo!$C:$C),0)</f>
        <v>Antal barn, 8 år</v>
      </c>
      <c r="E131" s="20" t="s">
        <v>938</v>
      </c>
      <c r="F131" s="20" t="s">
        <v>32</v>
      </c>
      <c r="G131" s="20" t="s">
        <v>48</v>
      </c>
      <c r="H131" s="20">
        <f>IF(SUM(EKB_MAN!J$3:J$996)=0,0,1)</f>
        <v>0</v>
      </c>
      <c r="I131" s="20">
        <f ca="1">VLOOKUP($E131,INDIRECT("'"&amp;$G131&amp;"'!C"&amp;COLUMN(EKB_MAN!$G:$G)&amp;":C"&amp;COLUMN(EKB_MAN!$J:$J),FALSE),COLUMN(EKB_MAN!$J:$J)-COLUMN(EKB_MAN!$G:$G)+1,0)</f>
        <v>0</v>
      </c>
      <c r="J131" s="20">
        <f t="shared" ca="1" si="2"/>
        <v>0</v>
      </c>
    </row>
    <row r="132" spans="1:10" x14ac:dyDescent="0.25">
      <c r="A132" s="20" t="str">
        <f ca="1">IF(J132=1,SUM(J$2:J132),"")</f>
        <v/>
      </c>
      <c r="B132" s="20" t="str">
        <f>VLOOKUP($E132,Dold_variabelinfo!$A:$C,COLUMN(Dold_variabelinfo!$B:$B),0)</f>
        <v>ANTBARN9</v>
      </c>
      <c r="C132" s="20" t="str">
        <f>VLOOKUP($E132,Dold_variabelinfo!$A:$C,COLUMN(Dold_variabelinfo!$C:$C),0)</f>
        <v>Antal barn, 9 år</v>
      </c>
      <c r="E132" s="20" t="s">
        <v>940</v>
      </c>
      <c r="F132" s="20" t="s">
        <v>32</v>
      </c>
      <c r="G132" s="20" t="s">
        <v>48</v>
      </c>
      <c r="H132" s="20">
        <f>IF(SUM(EKB_MAN!J$3:J$996)=0,0,1)</f>
        <v>0</v>
      </c>
      <c r="I132" s="20">
        <f ca="1">VLOOKUP($E132,INDIRECT("'"&amp;$G132&amp;"'!C"&amp;COLUMN(EKB_MAN!$G:$G)&amp;":C"&amp;COLUMN(EKB_MAN!$J:$J),FALSE),COLUMN(EKB_MAN!$J:$J)-COLUMN(EKB_MAN!$G:$G)+1,0)</f>
        <v>0</v>
      </c>
      <c r="J132" s="20">
        <f t="shared" ca="1" si="2"/>
        <v>0</v>
      </c>
    </row>
    <row r="133" spans="1:10" x14ac:dyDescent="0.25">
      <c r="A133" s="20" t="str">
        <f ca="1">IF(J133=1,SUM(J$2:J133),"")</f>
        <v/>
      </c>
      <c r="B133" s="20" t="str">
        <f>VLOOKUP($E133,Dold_variabelinfo!$A:$C,COLUMN(Dold_variabelinfo!$B:$B),0)</f>
        <v>ANTPERS</v>
      </c>
      <c r="C133" s="20" t="str">
        <f>VLOOKUP($E133,Dold_variabelinfo!$A:$C,COLUMN(Dold_variabelinfo!$C:$C),0)</f>
        <v>Antal personer i hushållet</v>
      </c>
      <c r="E133" s="20" t="s">
        <v>942</v>
      </c>
      <c r="F133" s="20" t="s">
        <v>32</v>
      </c>
      <c r="G133" s="20" t="s">
        <v>48</v>
      </c>
      <c r="H133" s="20">
        <f>IF(SUM(EKB_MAN!J$3:J$996)=0,0,1)</f>
        <v>0</v>
      </c>
      <c r="I133" s="20">
        <f ca="1">VLOOKUP($E133,INDIRECT("'"&amp;$G133&amp;"'!C"&amp;COLUMN(EKB_MAN!$G:$G)&amp;":C"&amp;COLUMN(EKB_MAN!$J:$J),FALSE),COLUMN(EKB_MAN!$J:$J)-COLUMN(EKB_MAN!$G:$G)+1,0)</f>
        <v>0</v>
      </c>
      <c r="J133" s="20">
        <f t="shared" ca="1" si="2"/>
        <v>0</v>
      </c>
    </row>
    <row r="134" spans="1:10" x14ac:dyDescent="0.25">
      <c r="A134" s="20" t="str">
        <f ca="1">IF(J134=1,SUM(J$2:J134),"")</f>
        <v/>
      </c>
      <c r="B134" s="20" t="str">
        <f>VLOOKUP($E134,Dold_variabelinfo!$A:$C,COLUMN(Dold_variabelinfo!$B:$B),0)</f>
        <v>ANTPERS1821</v>
      </c>
      <c r="C134" s="20" t="str">
        <f>VLOOKUP($E134,Dold_variabelinfo!$A:$C,COLUMN(Dold_variabelinfo!$C:$C),0)</f>
        <v>Antal personer i hushållet som är mellan 18-21 år</v>
      </c>
      <c r="E134" s="20" t="s">
        <v>945</v>
      </c>
      <c r="F134" s="20" t="s">
        <v>32</v>
      </c>
      <c r="G134" s="20" t="s">
        <v>48</v>
      </c>
      <c r="H134" s="20">
        <f>IF(SUM(EKB_MAN!J$3:J$996)=0,0,1)</f>
        <v>0</v>
      </c>
      <c r="I134" s="20">
        <f ca="1">VLOOKUP($E134,INDIRECT("'"&amp;$G134&amp;"'!C"&amp;COLUMN(EKB_MAN!$G:$G)&amp;":C"&amp;COLUMN(EKB_MAN!$J:$J),FALSE),COLUMN(EKB_MAN!$J:$J)-COLUMN(EKB_MAN!$G:$G)+1,0)</f>
        <v>0</v>
      </c>
      <c r="J134" s="20">
        <f t="shared" ca="1" si="2"/>
        <v>0</v>
      </c>
    </row>
    <row r="135" spans="1:10" x14ac:dyDescent="0.25">
      <c r="A135" s="20" t="str">
        <f ca="1">IF(J135=1,SUM(J$2:J135),"")</f>
        <v/>
      </c>
      <c r="B135" s="20" t="str">
        <f>VLOOKUP($E135,Dold_variabelinfo!$A:$C,COLUMN(Dold_variabelinfo!$B:$B),0)</f>
        <v>ANTSOKBARN</v>
      </c>
      <c r="C135" s="20" t="str">
        <f>VLOOKUP($E135,Dold_variabelinfo!$A:$C,COLUMN(Dold_variabelinfo!$C:$C),0)</f>
        <v>Antal sökande/medsökande inkl. barn 0-17 år</v>
      </c>
      <c r="E135" s="20" t="s">
        <v>949</v>
      </c>
      <c r="F135" s="20" t="s">
        <v>32</v>
      </c>
      <c r="G135" s="20" t="s">
        <v>48</v>
      </c>
      <c r="H135" s="20">
        <f>IF(SUM(EKB_MAN!J$3:J$996)=0,0,1)</f>
        <v>0</v>
      </c>
      <c r="I135" s="20">
        <f ca="1">VLOOKUP($E135,INDIRECT("'"&amp;$G135&amp;"'!C"&amp;COLUMN(EKB_MAN!$G:$G)&amp;":C"&amp;COLUMN(EKB_MAN!$J:$J),FALSE),COLUMN(EKB_MAN!$J:$J)-COLUMN(EKB_MAN!$G:$G)+1,0)</f>
        <v>0</v>
      </c>
      <c r="J135" s="20">
        <f t="shared" ca="1" si="2"/>
        <v>0</v>
      </c>
    </row>
    <row r="136" spans="1:10" x14ac:dyDescent="0.25">
      <c r="A136" s="20" t="str">
        <f ca="1">IF(J136=1,SUM(J$2:J136),"")</f>
        <v/>
      </c>
      <c r="B136" s="20" t="str">
        <f>VLOOKUP($E136,Dold_variabelinfo!$A:$C,COLUMN(Dold_variabelinfo!$B:$B),0)</f>
        <v>AR</v>
      </c>
      <c r="C136" s="20" t="str">
        <f>VLOOKUP($E136,Dold_variabelinfo!$A:$C,COLUMN(Dold_variabelinfo!$C:$C),0)</f>
        <v xml:space="preserve">År </v>
      </c>
      <c r="E136" s="20" t="s">
        <v>952</v>
      </c>
      <c r="F136" s="20" t="s">
        <v>32</v>
      </c>
      <c r="G136" s="20" t="s">
        <v>48</v>
      </c>
      <c r="H136" s="20">
        <f>IF(SUM(EKB_MAN!J$3:J$996)=0,0,1)</f>
        <v>0</v>
      </c>
      <c r="I136" s="20">
        <f ca="1">VLOOKUP($E136,INDIRECT("'"&amp;$G136&amp;"'!C"&amp;COLUMN(EKB_MAN!$G:$G)&amp;":C"&amp;COLUMN(EKB_MAN!$J:$J),FALSE),COLUMN(EKB_MAN!$J:$J)-COLUMN(EKB_MAN!$G:$G)+1,0)</f>
        <v>0</v>
      </c>
      <c r="J136" s="20">
        <f t="shared" ca="1" si="2"/>
        <v>0</v>
      </c>
    </row>
    <row r="137" spans="1:10" x14ac:dyDescent="0.25">
      <c r="A137" s="20" t="str">
        <f ca="1">IF(J137=1,SUM(J$2:J137),"")</f>
        <v/>
      </c>
      <c r="B137" s="20" t="str">
        <f>VLOOKUP($E137,Dold_variabelinfo!$A:$C,COLUMN(Dold_variabelinfo!$B:$B),0)</f>
        <v>BARN15</v>
      </c>
      <c r="C137" s="20" t="str">
        <f>VLOOKUP($E137,Dold_variabelinfo!$A:$C,COLUMN(Dold_variabelinfo!$C:$C),0)</f>
        <v>Antal barn 0-15 år</v>
      </c>
      <c r="E137" s="20" t="s">
        <v>953</v>
      </c>
      <c r="F137" s="20" t="s">
        <v>32</v>
      </c>
      <c r="G137" s="20" t="s">
        <v>48</v>
      </c>
      <c r="H137" s="20">
        <f>IF(SUM(EKB_MAN!J$3:J$996)=0,0,1)</f>
        <v>0</v>
      </c>
      <c r="I137" s="20">
        <f ca="1">VLOOKUP($E137,INDIRECT("'"&amp;$G137&amp;"'!C"&amp;COLUMN(EKB_MAN!$G:$G)&amp;":C"&amp;COLUMN(EKB_MAN!$J:$J),FALSE),COLUMN(EKB_MAN!$J:$J)-COLUMN(EKB_MAN!$G:$G)+1,0)</f>
        <v>0</v>
      </c>
      <c r="J137" s="20">
        <f t="shared" ca="1" si="2"/>
        <v>0</v>
      </c>
    </row>
    <row r="138" spans="1:10" x14ac:dyDescent="0.25">
      <c r="A138" s="20" t="str">
        <f ca="1">IF(J138=1,SUM(J$2:J138),"")</f>
        <v/>
      </c>
      <c r="B138" s="20" t="str">
        <f>VLOOKUP($E138,Dold_variabelinfo!$A:$C,COLUMN(Dold_variabelinfo!$B:$B),0)</f>
        <v>BARN1617</v>
      </c>
      <c r="C138" s="20" t="str">
        <f>VLOOKUP($E138,Dold_variabelinfo!$A:$C,COLUMN(Dold_variabelinfo!$C:$C),0)</f>
        <v>Antal barn 16-17 år</v>
      </c>
      <c r="E138" s="20" t="s">
        <v>955</v>
      </c>
      <c r="F138" s="20" t="s">
        <v>32</v>
      </c>
      <c r="G138" s="20" t="s">
        <v>48</v>
      </c>
      <c r="H138" s="20">
        <f>IF(SUM(EKB_MAN!J$3:J$996)=0,0,1)</f>
        <v>0</v>
      </c>
      <c r="I138" s="20">
        <f ca="1">VLOOKUP($E138,INDIRECT("'"&amp;$G138&amp;"'!C"&amp;COLUMN(EKB_MAN!$G:$G)&amp;":C"&amp;COLUMN(EKB_MAN!$J:$J),FALSE),COLUMN(EKB_MAN!$J:$J)-COLUMN(EKB_MAN!$G:$G)+1,0)</f>
        <v>0</v>
      </c>
      <c r="J138" s="20">
        <f t="shared" ca="1" si="2"/>
        <v>0</v>
      </c>
    </row>
    <row r="139" spans="1:10" x14ac:dyDescent="0.25">
      <c r="A139" s="20" t="str">
        <f ca="1">IF(J139=1,SUM(J$2:J139),"")</f>
        <v/>
      </c>
      <c r="B139" s="20" t="str">
        <f>VLOOKUP($E139,Dold_variabelinfo!$A:$C,COLUMN(Dold_variabelinfo!$B:$B),0)</f>
        <v>DISTRIKT</v>
      </c>
      <c r="C139" s="20" t="str">
        <f>VLOOKUP($E139,Dold_variabelinfo!$A:$C,COLUMN(Dold_variabelinfo!$C:$C),0)</f>
        <v>Distrikt</v>
      </c>
      <c r="E139" s="20" t="s">
        <v>957</v>
      </c>
      <c r="F139" s="20" t="s">
        <v>32</v>
      </c>
      <c r="G139" s="20" t="s">
        <v>48</v>
      </c>
      <c r="H139" s="20">
        <f>IF(SUM(EKB_MAN!J$3:J$996)=0,0,1)</f>
        <v>0</v>
      </c>
      <c r="I139" s="20">
        <f ca="1">VLOOKUP($E139,INDIRECT("'"&amp;$G139&amp;"'!C"&amp;COLUMN(EKB_MAN!$G:$G)&amp;":C"&amp;COLUMN(EKB_MAN!$J:$J),FALSE),COLUMN(EKB_MAN!$J:$J)-COLUMN(EKB_MAN!$G:$G)+1,0)</f>
        <v>0</v>
      </c>
      <c r="J139" s="20">
        <f t="shared" ca="1" si="2"/>
        <v>0</v>
      </c>
    </row>
    <row r="140" spans="1:10" x14ac:dyDescent="0.25">
      <c r="A140" s="20" t="str">
        <f ca="1">IF(J140=1,SUM(J$2:J140),"")</f>
        <v/>
      </c>
      <c r="B140" s="20" t="str">
        <f>VLOOKUP($E140,Dold_variabelinfo!$A:$C,COLUMN(Dold_variabelinfo!$B:$B),0)</f>
        <v>EKBBELOPP</v>
      </c>
      <c r="C140" s="20" t="str">
        <f>VLOOKUP($E140,Dold_variabelinfo!$A:$C,COLUMN(Dold_variabelinfo!$C:$C),0)</f>
        <v>Ekonomiskt bistånd</v>
      </c>
      <c r="E140" s="20" t="s">
        <v>958</v>
      </c>
      <c r="F140" s="20" t="s">
        <v>32</v>
      </c>
      <c r="G140" s="20" t="s">
        <v>48</v>
      </c>
      <c r="H140" s="20">
        <f>IF(SUM(EKB_MAN!J$3:J$996)=0,0,1)</f>
        <v>0</v>
      </c>
      <c r="I140" s="20">
        <f ca="1">VLOOKUP($E140,INDIRECT("'"&amp;$G140&amp;"'!C"&amp;COLUMN(EKB_MAN!$G:$G)&amp;":C"&amp;COLUMN(EKB_MAN!$J:$J),FALSE),COLUMN(EKB_MAN!$J:$J)-COLUMN(EKB_MAN!$G:$G)+1,0)</f>
        <v>0</v>
      </c>
      <c r="J140" s="20">
        <f t="shared" ca="1" si="2"/>
        <v>0</v>
      </c>
    </row>
    <row r="141" spans="1:10" x14ac:dyDescent="0.25">
      <c r="A141" s="20" t="str">
        <f ca="1">IF(J141=1,SUM(J$2:J141),"")</f>
        <v/>
      </c>
      <c r="B141" s="20" t="str">
        <f>VLOOKUP($E141,Dold_variabelinfo!$A:$C,COLUMN(Dold_variabelinfo!$B:$B),0)</f>
        <v>ELSKULDBEL</v>
      </c>
      <c r="C141" s="20" t="str">
        <f>VLOOKUP($E141,Dold_variabelinfo!$A:$C,COLUMN(Dold_variabelinfo!$C:$C),0)</f>
        <v>Belopp för livsföring i övrigt, kategorin Elskuld</v>
      </c>
      <c r="E141" s="20" t="s">
        <v>961</v>
      </c>
      <c r="F141" s="20" t="s">
        <v>32</v>
      </c>
      <c r="G141" s="20" t="s">
        <v>48</v>
      </c>
      <c r="H141" s="20">
        <f>IF(SUM(EKB_MAN!J$3:J$996)=0,0,1)</f>
        <v>0</v>
      </c>
      <c r="I141" s="20">
        <f ca="1">VLOOKUP($E141,INDIRECT("'"&amp;$G141&amp;"'!C"&amp;COLUMN(EKB_MAN!$G:$G)&amp;":C"&amp;COLUMN(EKB_MAN!$J:$J),FALSE),COLUMN(EKB_MAN!$J:$J)-COLUMN(EKB_MAN!$G:$G)+1,0)</f>
        <v>0</v>
      </c>
      <c r="J141" s="20">
        <f t="shared" ca="1" si="2"/>
        <v>0</v>
      </c>
    </row>
    <row r="142" spans="1:10" x14ac:dyDescent="0.25">
      <c r="A142" s="20" t="str">
        <f ca="1">IF(J142=1,SUM(J$2:J142),"")</f>
        <v/>
      </c>
      <c r="B142" s="20" t="str">
        <f>VLOOKUP($E142,Dold_variabelinfo!$A:$C,COLUMN(Dold_variabelinfo!$B:$B),0)</f>
        <v>ELSKULDBELOPP</v>
      </c>
      <c r="C142" s="20" t="str">
        <f>VLOOKUP($E142,Dold_variabelinfo!$A:$C,COLUMN(Dold_variabelinfo!$C:$C),0)</f>
        <v>Belopp för livsföring i övrigt, kategorin Elskuld</v>
      </c>
      <c r="E142" s="20" t="s">
        <v>963</v>
      </c>
      <c r="F142" s="20" t="s">
        <v>32</v>
      </c>
      <c r="G142" s="20" t="s">
        <v>48</v>
      </c>
      <c r="H142" s="20">
        <f>IF(SUM(EKB_MAN!J$3:J$996)=0,0,1)</f>
        <v>0</v>
      </c>
      <c r="I142" s="20">
        <f ca="1">VLOOKUP($E142,INDIRECT("'"&amp;$G142&amp;"'!C"&amp;COLUMN(EKB_MAN!$G:$G)&amp;":C"&amp;COLUMN(EKB_MAN!$J:$J),FALSE),COLUMN(EKB_MAN!$J:$J)-COLUMN(EKB_MAN!$G:$G)+1,0)</f>
        <v>0</v>
      </c>
      <c r="J142" s="20">
        <f t="shared" ca="1" si="2"/>
        <v>0</v>
      </c>
    </row>
    <row r="143" spans="1:10" x14ac:dyDescent="0.25">
      <c r="A143" s="20" t="str">
        <f ca="1">IF(J143=1,SUM(J$2:J143),"")</f>
        <v/>
      </c>
      <c r="B143" s="20" t="str">
        <f>VLOOKUP($E143,Dold_variabelinfo!$A:$C,COLUMN(Dold_variabelinfo!$B:$B),0)</f>
        <v>ELSKULDIND</v>
      </c>
      <c r="C143" s="20" t="str">
        <f>VLOOKUP($E143,Dold_variabelinfo!$A:$C,COLUMN(Dold_variabelinfo!$C:$C),0)</f>
        <v>Utbetalning finns för livsföring i övrigt, kategorin elskuld, för månader</v>
      </c>
      <c r="E143" s="20" t="s">
        <v>967</v>
      </c>
      <c r="F143" s="20" t="s">
        <v>32</v>
      </c>
      <c r="G143" s="20" t="s">
        <v>48</v>
      </c>
      <c r="H143" s="20">
        <f>IF(SUM(EKB_MAN!J$3:J$996)=0,0,1)</f>
        <v>0</v>
      </c>
      <c r="I143" s="20">
        <f ca="1">VLOOKUP($E143,INDIRECT("'"&amp;$G143&amp;"'!C"&amp;COLUMN(EKB_MAN!$G:$G)&amp;":C"&amp;COLUMN(EKB_MAN!$J:$J),FALSE),COLUMN(EKB_MAN!$J:$J)-COLUMN(EKB_MAN!$G:$G)+1,0)</f>
        <v>0</v>
      </c>
      <c r="J143" s="20">
        <f t="shared" ca="1" si="2"/>
        <v>0</v>
      </c>
    </row>
    <row r="144" spans="1:10" x14ac:dyDescent="0.25">
      <c r="A144" s="20" t="str">
        <f ca="1">IF(J144=1,SUM(J$2:J144),"")</f>
        <v/>
      </c>
      <c r="B144" s="20" t="str">
        <f>VLOOKUP($E144,Dold_variabelinfo!$A:$C,COLUMN(Dold_variabelinfo!$B:$B),0)</f>
        <v>FLYKTHH</v>
      </c>
      <c r="C144" s="20" t="str">
        <f>VLOOKUP($E144,Dold_variabelinfo!$A:$C,COLUMN(Dold_variabelinfo!$C:$C),0)</f>
        <v>Flyktinghushåll</v>
      </c>
      <c r="E144" s="20" t="s">
        <v>971</v>
      </c>
      <c r="F144" s="20" t="s">
        <v>32</v>
      </c>
      <c r="G144" s="20" t="s">
        <v>48</v>
      </c>
      <c r="H144" s="20">
        <f>IF(SUM(EKB_MAN!J$3:J$996)=0,0,1)</f>
        <v>0</v>
      </c>
      <c r="I144" s="20">
        <f ca="1">VLOOKUP($E144,INDIRECT("'"&amp;$G144&amp;"'!C"&amp;COLUMN(EKB_MAN!$G:$G)&amp;":C"&amp;COLUMN(EKB_MAN!$J:$J),FALSE),COLUMN(EKB_MAN!$J:$J)-COLUMN(EKB_MAN!$G:$G)+1,0)</f>
        <v>0</v>
      </c>
      <c r="J144" s="20">
        <f t="shared" ca="1" si="2"/>
        <v>0</v>
      </c>
    </row>
    <row r="145" spans="1:10" x14ac:dyDescent="0.25">
      <c r="A145" s="20" t="str">
        <f ca="1">IF(J145=1,SUM(J$2:J145),"")</f>
        <v/>
      </c>
      <c r="B145" s="20" t="str">
        <f>VLOOKUP($E145,Dold_variabelinfo!$A:$C,COLUMN(Dold_variabelinfo!$B:$B),0)</f>
        <v>FSTOD</v>
      </c>
      <c r="C145" s="20" t="str">
        <f>VLOOKUP($E145,Dold_variabelinfo!$A:$C,COLUMN(Dold_variabelinfo!$C:$C),0)</f>
        <v>Försörjningsstöd (Inkl. tillfälligt boende), belopp för månaden</v>
      </c>
      <c r="E145" s="20" t="s">
        <v>975</v>
      </c>
      <c r="F145" s="20" t="s">
        <v>32</v>
      </c>
      <c r="G145" s="20" t="s">
        <v>48</v>
      </c>
      <c r="H145" s="20">
        <f>IF(SUM(EKB_MAN!J$3:J$996)=0,0,1)</f>
        <v>0</v>
      </c>
      <c r="I145" s="20">
        <f ca="1">VLOOKUP($E145,INDIRECT("'"&amp;$G145&amp;"'!C"&amp;COLUMN(EKB_MAN!$G:$G)&amp;":C"&amp;COLUMN(EKB_MAN!$J:$J),FALSE),COLUMN(EKB_MAN!$J:$J)-COLUMN(EKB_MAN!$G:$G)+1,0)</f>
        <v>0</v>
      </c>
      <c r="J145" s="20">
        <f t="shared" ca="1" si="2"/>
        <v>0</v>
      </c>
    </row>
    <row r="146" spans="1:10" x14ac:dyDescent="0.25">
      <c r="A146" s="20" t="str">
        <f ca="1">IF(J146=1,SUM(J$2:J146),"")</f>
        <v/>
      </c>
      <c r="B146" s="20" t="str">
        <f>VLOOKUP($E146,Dold_variabelinfo!$A:$C,COLUMN(Dold_variabelinfo!$B:$B),0)</f>
        <v>FSTODBELOPP</v>
      </c>
      <c r="C146" s="20" t="str">
        <f>VLOOKUP($E146,Dold_variabelinfo!$A:$C,COLUMN(Dold_variabelinfo!$C:$C),0)</f>
        <v>Försörjningsstöd (Inkl. tillfälligt boende), belopp för månaden</v>
      </c>
      <c r="E146" s="20" t="s">
        <v>977</v>
      </c>
      <c r="F146" s="20" t="s">
        <v>32</v>
      </c>
      <c r="G146" s="20" t="s">
        <v>48</v>
      </c>
      <c r="H146" s="20">
        <f>IF(SUM(EKB_MAN!J$3:J$996)=0,0,1)</f>
        <v>0</v>
      </c>
      <c r="I146" s="20">
        <f ca="1">VLOOKUP($E146,INDIRECT("'"&amp;$G146&amp;"'!C"&amp;COLUMN(EKB_MAN!$G:$G)&amp;":C"&amp;COLUMN(EKB_MAN!$J:$J),FALSE),COLUMN(EKB_MAN!$J:$J)-COLUMN(EKB_MAN!$G:$G)+1,0)</f>
        <v>0</v>
      </c>
      <c r="J146" s="20">
        <f t="shared" ca="1" si="2"/>
        <v>0</v>
      </c>
    </row>
    <row r="147" spans="1:10" x14ac:dyDescent="0.25">
      <c r="A147" s="20" t="str">
        <f ca="1">IF(J147=1,SUM(J$2:J147),"")</f>
        <v/>
      </c>
      <c r="B147" s="20" t="str">
        <f>VLOOKUP($E147,Dold_variabelinfo!$A:$C,COLUMN(Dold_variabelinfo!$B:$B),0)</f>
        <v>FSTODBOENDE</v>
      </c>
      <c r="C147" s="20" t="str">
        <f>VLOOKUP($E147,Dold_variabelinfo!$A:$C,COLUMN(Dold_variabelinfo!$C:$C),0)</f>
        <v>Försörjningstödsbelopp för tillfälligt boende för månaden. Därav belopp av försörjningsstöd</v>
      </c>
      <c r="E147" s="20" t="s">
        <v>979</v>
      </c>
      <c r="F147" s="20" t="s">
        <v>32</v>
      </c>
      <c r="G147" s="20" t="s">
        <v>48</v>
      </c>
      <c r="H147" s="20">
        <f>IF(SUM(EKB_MAN!J$3:J$996)=0,0,1)</f>
        <v>0</v>
      </c>
      <c r="I147" s="20">
        <f ca="1">VLOOKUP($E147,INDIRECT("'"&amp;$G147&amp;"'!C"&amp;COLUMN(EKB_MAN!$G:$G)&amp;":C"&amp;COLUMN(EKB_MAN!$J:$J),FALSE),COLUMN(EKB_MAN!$J:$J)-COLUMN(EKB_MAN!$G:$G)+1,0)</f>
        <v>0</v>
      </c>
      <c r="J147" s="20">
        <f t="shared" ca="1" si="2"/>
        <v>0</v>
      </c>
    </row>
    <row r="148" spans="1:10" x14ac:dyDescent="0.25">
      <c r="A148" s="20" t="str">
        <f ca="1">IF(J148=1,SUM(J$2:J148),"")</f>
        <v/>
      </c>
      <c r="B148" s="20" t="str">
        <f>VLOOKUP($E148,Dold_variabelinfo!$A:$C,COLUMN(Dold_variabelinfo!$B:$B),0)</f>
        <v>FSTODBOENDEBELOPP</v>
      </c>
      <c r="C148" s="20" t="str">
        <f>VLOOKUP($E148,Dold_variabelinfo!$A:$C,COLUMN(Dold_variabelinfo!$C:$C),0)</f>
        <v>Försörjningstödsbelopp för tillfälligt boende för månaden. Därav belopp av försörjningsstöd</v>
      </c>
      <c r="E148" s="20" t="s">
        <v>981</v>
      </c>
      <c r="F148" s="20" t="s">
        <v>32</v>
      </c>
      <c r="G148" s="20" t="s">
        <v>48</v>
      </c>
      <c r="H148" s="20">
        <f>IF(SUM(EKB_MAN!J$3:J$996)=0,0,1)</f>
        <v>0</v>
      </c>
      <c r="I148" s="20">
        <f ca="1">VLOOKUP($E148,INDIRECT("'"&amp;$G148&amp;"'!C"&amp;COLUMN(EKB_MAN!$G:$G)&amp;":C"&amp;COLUMN(EKB_MAN!$J:$J),FALSE),COLUMN(EKB_MAN!$J:$J)-COLUMN(EKB_MAN!$G:$G)+1,0)</f>
        <v>0</v>
      </c>
      <c r="J148" s="20">
        <f t="shared" ca="1" si="2"/>
        <v>0</v>
      </c>
    </row>
    <row r="149" spans="1:10" x14ac:dyDescent="0.25">
      <c r="A149" s="20" t="str">
        <f ca="1">IF(J149=1,SUM(J$2:J149),"")</f>
        <v/>
      </c>
      <c r="B149" s="20" t="str">
        <f>VLOOKUP($E149,Dold_variabelinfo!$A:$C,COLUMN(Dold_variabelinfo!$B:$B),0)</f>
        <v>FSTODINKLLIVSF</v>
      </c>
      <c r="C149" s="20" t="str">
        <f>VLOOKUP($E149,Dold_variabelinfo!$A:$C,COLUMN(Dold_variabelinfo!$C:$C),0)</f>
        <v>Försörjningsstöd eventuellt inklusive livsföringen i övrigt</v>
      </c>
      <c r="E149" s="20" t="s">
        <v>984</v>
      </c>
      <c r="F149" s="20" t="s">
        <v>32</v>
      </c>
      <c r="G149" s="20" t="s">
        <v>48</v>
      </c>
      <c r="H149" s="20">
        <f>IF(SUM(EKB_MAN!J$3:J$996)=0,0,1)</f>
        <v>0</v>
      </c>
      <c r="I149" s="20">
        <f ca="1">VLOOKUP($E149,INDIRECT("'"&amp;$G149&amp;"'!C"&amp;COLUMN(EKB_MAN!$G:$G)&amp;":C"&amp;COLUMN(EKB_MAN!$J:$J),FALSE),COLUMN(EKB_MAN!$J:$J)-COLUMN(EKB_MAN!$G:$G)+1,0)</f>
        <v>0</v>
      </c>
      <c r="J149" s="20">
        <f t="shared" ca="1" si="2"/>
        <v>0</v>
      </c>
    </row>
    <row r="150" spans="1:10" x14ac:dyDescent="0.25">
      <c r="A150" s="20" t="str">
        <f ca="1">IF(J150=1,SUM(J$2:J150),"")</f>
        <v/>
      </c>
      <c r="B150" s="20" t="str">
        <f>VLOOKUP($E150,Dold_variabelinfo!$A:$C,COLUMN(Dold_variabelinfo!$B:$B),0)</f>
        <v>HID</v>
      </c>
      <c r="C150" s="20" t="str">
        <f>VLOOKUP($E150,Dold_variabelinfo!$A:$C,COLUMN(Dold_variabelinfo!$C:$C),0)</f>
        <v>HushållsID</v>
      </c>
      <c r="E150" s="20" t="s">
        <v>1475</v>
      </c>
      <c r="F150" s="20" t="s">
        <v>32</v>
      </c>
      <c r="G150" s="20" t="s">
        <v>48</v>
      </c>
      <c r="H150" s="20">
        <f>IF(SUM(EKB_MAN!J$3:J$996)=0,0,1)</f>
        <v>0</v>
      </c>
      <c r="I150" s="20">
        <f ca="1">VLOOKUP($E150,INDIRECT("'"&amp;$G150&amp;"'!C"&amp;COLUMN(EKB_MAN!$G:$G)&amp;":C"&amp;COLUMN(EKB_MAN!$J:$J),FALSE),COLUMN(EKB_MAN!$J:$J)-COLUMN(EKB_MAN!$G:$G)+1,0)</f>
        <v>0</v>
      </c>
      <c r="J150" s="20">
        <f t="shared" ca="1" si="2"/>
        <v>0</v>
      </c>
    </row>
    <row r="151" spans="1:10" x14ac:dyDescent="0.25">
      <c r="A151" s="20" t="str">
        <f ca="1">IF(J151=1,SUM(J$2:J151),"")</f>
        <v/>
      </c>
      <c r="B151" s="20" t="str">
        <f>VLOOKUP($E151,Dold_variabelinfo!$A:$C,COLUMN(Dold_variabelinfo!$B:$B),0)</f>
        <v>HSBEL</v>
      </c>
      <c r="C151" s="20" t="str">
        <f>VLOOKUP($E151,Dold_variabelinfo!$A:$C,COLUMN(Dold_variabelinfo!$C:$C),0)</f>
        <v>Belopp för livsföring i övrigt, kategorin, hälso- och sjukvård för månaden</v>
      </c>
      <c r="E151" s="20" t="s">
        <v>986</v>
      </c>
      <c r="F151" s="20" t="s">
        <v>32</v>
      </c>
      <c r="G151" s="20" t="s">
        <v>48</v>
      </c>
      <c r="H151" s="20">
        <f>IF(SUM(EKB_MAN!J$3:J$996)=0,0,1)</f>
        <v>0</v>
      </c>
      <c r="I151" s="20">
        <f ca="1">VLOOKUP($E151,INDIRECT("'"&amp;$G151&amp;"'!C"&amp;COLUMN(EKB_MAN!$G:$G)&amp;":C"&amp;COLUMN(EKB_MAN!$J:$J),FALSE),COLUMN(EKB_MAN!$J:$J)-COLUMN(EKB_MAN!$G:$G)+1,0)</f>
        <v>0</v>
      </c>
      <c r="J151" s="20">
        <f t="shared" ca="1" si="2"/>
        <v>0</v>
      </c>
    </row>
    <row r="152" spans="1:10" x14ac:dyDescent="0.25">
      <c r="A152" s="20" t="str">
        <f ca="1">IF(J152=1,SUM(J$2:J152),"")</f>
        <v/>
      </c>
      <c r="B152" s="20" t="str">
        <f>VLOOKUP($E152,Dold_variabelinfo!$A:$C,COLUMN(Dold_variabelinfo!$B:$B),0)</f>
        <v>HSBELOPP</v>
      </c>
      <c r="C152" s="20" t="str">
        <f>VLOOKUP($E152,Dold_variabelinfo!$A:$C,COLUMN(Dold_variabelinfo!$C:$C),0)</f>
        <v>Belopp för livsföring i övrigt, kategorin, hälso- och sjukvård för månaden</v>
      </c>
      <c r="E152" s="20" t="s">
        <v>988</v>
      </c>
      <c r="F152" s="20" t="s">
        <v>32</v>
      </c>
      <c r="G152" s="20" t="s">
        <v>48</v>
      </c>
      <c r="H152" s="20">
        <f>IF(SUM(EKB_MAN!J$3:J$996)=0,0,1)</f>
        <v>0</v>
      </c>
      <c r="I152" s="20">
        <f ca="1">VLOOKUP($E152,INDIRECT("'"&amp;$G152&amp;"'!C"&amp;COLUMN(EKB_MAN!$G:$G)&amp;":C"&amp;COLUMN(EKB_MAN!$J:$J),FALSE),COLUMN(EKB_MAN!$J:$J)-COLUMN(EKB_MAN!$G:$G)+1,0)</f>
        <v>0</v>
      </c>
      <c r="J152" s="20">
        <f t="shared" ca="1" si="2"/>
        <v>0</v>
      </c>
    </row>
    <row r="153" spans="1:10" x14ac:dyDescent="0.25">
      <c r="A153" s="20" t="str">
        <f ca="1">IF(J153=1,SUM(J$2:J153),"")</f>
        <v/>
      </c>
      <c r="B153" s="20" t="str">
        <f>VLOOKUP($E153,Dold_variabelinfo!$A:$C,COLUMN(Dold_variabelinfo!$B:$B),0)</f>
        <v>HSIND</v>
      </c>
      <c r="C153" s="20" t="str">
        <f>VLOOKUP($E153,Dold_variabelinfo!$A:$C,COLUMN(Dold_variabelinfo!$C:$C),0)</f>
        <v>Utbetalning finns för livsföring i övrigt, kategorin hälso- och sjukvård, för månaden</v>
      </c>
      <c r="E153" s="20" t="s">
        <v>992</v>
      </c>
      <c r="F153" s="20" t="s">
        <v>32</v>
      </c>
      <c r="G153" s="20" t="s">
        <v>48</v>
      </c>
      <c r="H153" s="20">
        <f>IF(SUM(EKB_MAN!J$3:J$996)=0,0,1)</f>
        <v>0</v>
      </c>
      <c r="I153" s="20">
        <f ca="1">VLOOKUP($E153,INDIRECT("'"&amp;$G153&amp;"'!C"&amp;COLUMN(EKB_MAN!$G:$G)&amp;":C"&amp;COLUMN(EKB_MAN!$J:$J),FALSE),COLUMN(EKB_MAN!$J:$J)-COLUMN(EKB_MAN!$G:$G)+1,0)</f>
        <v>0</v>
      </c>
      <c r="J153" s="20">
        <f t="shared" ca="1" si="2"/>
        <v>0</v>
      </c>
    </row>
    <row r="154" spans="1:10" x14ac:dyDescent="0.25">
      <c r="A154" s="20" t="str">
        <f ca="1">IF(J154=1,SUM(J$2:J154),"")</f>
        <v/>
      </c>
      <c r="B154" s="20" t="str">
        <f>VLOOKUP($E154,Dold_variabelinfo!$A:$C,COLUMN(Dold_variabelinfo!$B:$B),0)</f>
        <v>HTYP</v>
      </c>
      <c r="C154" s="20" t="str">
        <f>VLOOKUP($E154,Dold_variabelinfo!$A:$C,COLUMN(Dold_variabelinfo!$C:$C),0)</f>
        <v>Hushållstyp</v>
      </c>
      <c r="E154" s="20" t="s">
        <v>996</v>
      </c>
      <c r="F154" s="20" t="s">
        <v>32</v>
      </c>
      <c r="G154" s="20" t="s">
        <v>48</v>
      </c>
      <c r="H154" s="20">
        <f>IF(SUM(EKB_MAN!J$3:J$996)=0,0,1)</f>
        <v>0</v>
      </c>
      <c r="I154" s="20">
        <f ca="1">VLOOKUP($E154,INDIRECT("'"&amp;$G154&amp;"'!C"&amp;COLUMN(EKB_MAN!$G:$G)&amp;":C"&amp;COLUMN(EKB_MAN!$J:$J),FALSE),COLUMN(EKB_MAN!$J:$J)-COLUMN(EKB_MAN!$G:$G)+1,0)</f>
        <v>0</v>
      </c>
      <c r="J154" s="20">
        <f t="shared" ca="1" si="2"/>
        <v>0</v>
      </c>
    </row>
    <row r="155" spans="1:10" x14ac:dyDescent="0.25">
      <c r="A155" s="20" t="str">
        <f ca="1">IF(J155=1,SUM(J$2:J155),"")</f>
        <v/>
      </c>
      <c r="B155" s="20" t="str">
        <f>VLOOKUP($E155,Dold_variabelinfo!$A:$C,COLUMN(Dold_variabelinfo!$B:$B),0)</f>
        <v>HYRESSKULDBEL</v>
      </c>
      <c r="C155" s="20" t="str">
        <f>VLOOKUP($E155,Dold_variabelinfo!$A:$C,COLUMN(Dold_variabelinfo!$C:$C),0)</f>
        <v>Belopp för livsföring i övrigt, kategorin, hyresskuld för månaden</v>
      </c>
      <c r="E155" s="20" t="s">
        <v>1000</v>
      </c>
      <c r="F155" s="20" t="s">
        <v>32</v>
      </c>
      <c r="G155" s="20" t="s">
        <v>48</v>
      </c>
      <c r="H155" s="20">
        <f>IF(SUM(EKB_MAN!J$3:J$996)=0,0,1)</f>
        <v>0</v>
      </c>
      <c r="I155" s="20">
        <f ca="1">VLOOKUP($E155,INDIRECT("'"&amp;$G155&amp;"'!C"&amp;COLUMN(EKB_MAN!$G:$G)&amp;":C"&amp;COLUMN(EKB_MAN!$J:$J),FALSE),COLUMN(EKB_MAN!$J:$J)-COLUMN(EKB_MAN!$G:$G)+1,0)</f>
        <v>0</v>
      </c>
      <c r="J155" s="20">
        <f t="shared" ca="1" si="2"/>
        <v>0</v>
      </c>
    </row>
    <row r="156" spans="1:10" x14ac:dyDescent="0.25">
      <c r="A156" s="20" t="str">
        <f ca="1">IF(J156=1,SUM(J$2:J156),"")</f>
        <v/>
      </c>
      <c r="B156" s="20" t="str">
        <f>VLOOKUP($E156,Dold_variabelinfo!$A:$C,COLUMN(Dold_variabelinfo!$B:$B),0)</f>
        <v>HYRESSKULDBELOPP</v>
      </c>
      <c r="C156" s="20" t="str">
        <f>VLOOKUP($E156,Dold_variabelinfo!$A:$C,COLUMN(Dold_variabelinfo!$C:$C),0)</f>
        <v>Belopp för livsföring i övrigt, kategorin, hyresskuld för månaden</v>
      </c>
      <c r="E156" s="20" t="s">
        <v>1002</v>
      </c>
      <c r="F156" s="20" t="s">
        <v>32</v>
      </c>
      <c r="G156" s="20" t="s">
        <v>48</v>
      </c>
      <c r="H156" s="20">
        <f>IF(SUM(EKB_MAN!J$3:J$996)=0,0,1)</f>
        <v>0</v>
      </c>
      <c r="I156" s="20">
        <f ca="1">VLOOKUP($E156,INDIRECT("'"&amp;$G156&amp;"'!C"&amp;COLUMN(EKB_MAN!$G:$G)&amp;":C"&amp;COLUMN(EKB_MAN!$J:$J),FALSE),COLUMN(EKB_MAN!$J:$J)-COLUMN(EKB_MAN!$G:$G)+1,0)</f>
        <v>0</v>
      </c>
      <c r="J156" s="20">
        <f t="shared" ca="1" si="2"/>
        <v>0</v>
      </c>
    </row>
    <row r="157" spans="1:10" x14ac:dyDescent="0.25">
      <c r="A157" s="20" t="str">
        <f ca="1">IF(J157=1,SUM(J$2:J157),"")</f>
        <v/>
      </c>
      <c r="B157" s="20" t="str">
        <f>VLOOKUP($E157,Dold_variabelinfo!$A:$C,COLUMN(Dold_variabelinfo!$B:$B),0)</f>
        <v>HYRESSKULDIND</v>
      </c>
      <c r="C157" s="20" t="str">
        <f>VLOOKUP($E157,Dold_variabelinfo!$A:$C,COLUMN(Dold_variabelinfo!$C:$C),0)</f>
        <v>Utbetalning finns för livsföring i övrigt, kategorin hyresskuld, för månaden</v>
      </c>
      <c r="E157" s="20" t="s">
        <v>1006</v>
      </c>
      <c r="F157" s="20" t="s">
        <v>32</v>
      </c>
      <c r="G157" s="20" t="s">
        <v>48</v>
      </c>
      <c r="H157" s="20">
        <f>IF(SUM(EKB_MAN!J$3:J$996)=0,0,1)</f>
        <v>0</v>
      </c>
      <c r="I157" s="20">
        <f ca="1">VLOOKUP($E157,INDIRECT("'"&amp;$G157&amp;"'!C"&amp;COLUMN(EKB_MAN!$G:$G)&amp;":C"&amp;COLUMN(EKB_MAN!$J:$J),FALSE),COLUMN(EKB_MAN!$J:$J)-COLUMN(EKB_MAN!$G:$G)+1,0)</f>
        <v>0</v>
      </c>
      <c r="J157" s="20">
        <f t="shared" ca="1" si="2"/>
        <v>0</v>
      </c>
    </row>
    <row r="158" spans="1:10" x14ac:dyDescent="0.25">
      <c r="A158" s="20" t="str">
        <f ca="1">IF(J158=1,SUM(J$2:J158),"")</f>
        <v/>
      </c>
      <c r="B158" s="20" t="str">
        <f>VLOOKUP($E158,Dold_variabelinfo!$A:$C,COLUMN(Dold_variabelinfo!$B:$B),0)</f>
        <v>INSALDST01</v>
      </c>
      <c r="C158" s="20" t="str">
        <f>VLOOKUP($E158,Dold_variabelinfo!$A:$C,COLUMN(Dold_variabelinfo!$C:$C),0)</f>
        <v>Den äldste sökande/medsökandes insats, Arbetsförberedande insatser</v>
      </c>
      <c r="E158" s="20" t="s">
        <v>1010</v>
      </c>
      <c r="F158" s="20" t="s">
        <v>32</v>
      </c>
      <c r="G158" s="20" t="s">
        <v>48</v>
      </c>
      <c r="H158" s="20">
        <f>IF(SUM(EKB_MAN!J$3:J$996)=0,0,1)</f>
        <v>0</v>
      </c>
      <c r="I158" s="20">
        <f ca="1">VLOOKUP($E158,INDIRECT("'"&amp;$G158&amp;"'!C"&amp;COLUMN(EKB_MAN!$G:$G)&amp;":C"&amp;COLUMN(EKB_MAN!$J:$J),FALSE),COLUMN(EKB_MAN!$J:$J)-COLUMN(EKB_MAN!$G:$G)+1,0)</f>
        <v>0</v>
      </c>
      <c r="J158" s="20">
        <f t="shared" ca="1" si="2"/>
        <v>0</v>
      </c>
    </row>
    <row r="159" spans="1:10" x14ac:dyDescent="0.25">
      <c r="A159" s="20" t="str">
        <f ca="1">IF(J159=1,SUM(J$2:J159),"")</f>
        <v/>
      </c>
      <c r="B159" s="20" t="str">
        <f>VLOOKUP($E159,Dold_variabelinfo!$A:$C,COLUMN(Dold_variabelinfo!$B:$B),0)</f>
        <v>INSALDST02</v>
      </c>
      <c r="C159" s="20" t="str">
        <f>VLOOKUP($E159,Dold_variabelinfo!$A:$C,COLUMN(Dold_variabelinfo!$C:$C),0)</f>
        <v>Den äldste sökande/medsökandes insats, Arbetspraktik</v>
      </c>
      <c r="E159" s="20" t="s">
        <v>1013</v>
      </c>
      <c r="F159" s="20" t="s">
        <v>32</v>
      </c>
      <c r="G159" s="20" t="s">
        <v>48</v>
      </c>
      <c r="H159" s="20">
        <f>IF(SUM(EKB_MAN!J$3:J$996)=0,0,1)</f>
        <v>0</v>
      </c>
      <c r="I159" s="20">
        <f ca="1">VLOOKUP($E159,INDIRECT("'"&amp;$G159&amp;"'!C"&amp;COLUMN(EKB_MAN!$G:$G)&amp;":C"&amp;COLUMN(EKB_MAN!$J:$J),FALSE),COLUMN(EKB_MAN!$J:$J)-COLUMN(EKB_MAN!$G:$G)+1,0)</f>
        <v>0</v>
      </c>
      <c r="J159" s="20">
        <f t="shared" ca="1" si="2"/>
        <v>0</v>
      </c>
    </row>
    <row r="160" spans="1:10" x14ac:dyDescent="0.25">
      <c r="A160" s="20" t="str">
        <f ca="1">IF(J160=1,SUM(J$2:J160),"")</f>
        <v/>
      </c>
      <c r="B160" s="20" t="str">
        <f>VLOOKUP($E160,Dold_variabelinfo!$A:$C,COLUMN(Dold_variabelinfo!$B:$B),0)</f>
        <v>INSALDST03</v>
      </c>
      <c r="C160" s="20" t="str">
        <f>VLOOKUP($E160,Dold_variabelinfo!$A:$C,COLUMN(Dold_variabelinfo!$C:$C),0)</f>
        <v>Den äldste sökande/medsökandes insats, Jobbsökaraktivitet</v>
      </c>
      <c r="E160" s="20" t="s">
        <v>1016</v>
      </c>
      <c r="F160" s="20" t="s">
        <v>32</v>
      </c>
      <c r="G160" s="20" t="s">
        <v>48</v>
      </c>
      <c r="H160" s="20">
        <f>IF(SUM(EKB_MAN!J$3:J$996)=0,0,1)</f>
        <v>0</v>
      </c>
      <c r="I160" s="20">
        <f ca="1">VLOOKUP($E160,INDIRECT("'"&amp;$G160&amp;"'!C"&amp;COLUMN(EKB_MAN!$G:$G)&amp;":C"&amp;COLUMN(EKB_MAN!$J:$J),FALSE),COLUMN(EKB_MAN!$J:$J)-COLUMN(EKB_MAN!$G:$G)+1,0)</f>
        <v>0</v>
      </c>
      <c r="J160" s="20">
        <f t="shared" ca="1" si="2"/>
        <v>0</v>
      </c>
    </row>
    <row r="161" spans="1:10" x14ac:dyDescent="0.25">
      <c r="A161" s="20" t="str">
        <f ca="1">IF(J161=1,SUM(J$2:J161),"")</f>
        <v/>
      </c>
      <c r="B161" s="20" t="str">
        <f>VLOOKUP($E161,Dold_variabelinfo!$A:$C,COLUMN(Dold_variabelinfo!$B:$B),0)</f>
        <v>INSALDST04</v>
      </c>
      <c r="C161" s="20" t="str">
        <f>VLOOKUP($E161,Dold_variabelinfo!$A:$C,COLUMN(Dold_variabelinfo!$C:$C),0)</f>
        <v>Den äldste sökande/medsökandes insats, Kurs</v>
      </c>
      <c r="E161" s="20" t="s">
        <v>1019</v>
      </c>
      <c r="F161" s="20" t="s">
        <v>32</v>
      </c>
      <c r="G161" s="20" t="s">
        <v>48</v>
      </c>
      <c r="H161" s="20">
        <f>IF(SUM(EKB_MAN!J$3:J$996)=0,0,1)</f>
        <v>0</v>
      </c>
      <c r="I161" s="20">
        <f ca="1">VLOOKUP($E161,INDIRECT("'"&amp;$G161&amp;"'!C"&amp;COLUMN(EKB_MAN!$G:$G)&amp;":C"&amp;COLUMN(EKB_MAN!$J:$J),FALSE),COLUMN(EKB_MAN!$J:$J)-COLUMN(EKB_MAN!$G:$G)+1,0)</f>
        <v>0</v>
      </c>
      <c r="J161" s="20">
        <f t="shared" ca="1" si="2"/>
        <v>0</v>
      </c>
    </row>
    <row r="162" spans="1:10" x14ac:dyDescent="0.25">
      <c r="A162" s="20" t="str">
        <f ca="1">IF(J162=1,SUM(J$2:J162),"")</f>
        <v/>
      </c>
      <c r="B162" s="20" t="str">
        <f>VLOOKUP($E162,Dold_variabelinfo!$A:$C,COLUMN(Dold_variabelinfo!$B:$B),0)</f>
        <v>INSALDST05</v>
      </c>
      <c r="C162" s="20" t="str">
        <f>VLOOKUP($E162,Dold_variabelinfo!$A:$C,COLUMN(Dold_variabelinfo!$C:$C),0)</f>
        <v>Den äldste sökande/medsökandes insats, Studie- och yrkesvägledning</v>
      </c>
      <c r="E162" s="20" t="s">
        <v>1022</v>
      </c>
      <c r="F162" s="20" t="s">
        <v>32</v>
      </c>
      <c r="G162" s="20" t="s">
        <v>48</v>
      </c>
      <c r="H162" s="20">
        <f>IF(SUM(EKB_MAN!J$3:J$996)=0,0,1)</f>
        <v>0</v>
      </c>
      <c r="I162" s="20">
        <f ca="1">VLOOKUP($E162,INDIRECT("'"&amp;$G162&amp;"'!C"&amp;COLUMN(EKB_MAN!$G:$G)&amp;":C"&amp;COLUMN(EKB_MAN!$J:$J),FALSE),COLUMN(EKB_MAN!$J:$J)-COLUMN(EKB_MAN!$G:$G)+1,0)</f>
        <v>0</v>
      </c>
      <c r="J162" s="20">
        <f t="shared" ca="1" si="2"/>
        <v>0</v>
      </c>
    </row>
    <row r="163" spans="1:10" x14ac:dyDescent="0.25">
      <c r="A163" s="20" t="str">
        <f ca="1">IF(J163=1,SUM(J$2:J163),"")</f>
        <v/>
      </c>
      <c r="B163" s="20" t="str">
        <f>VLOOKUP($E163,Dold_variabelinfo!$A:$C,COLUMN(Dold_variabelinfo!$B:$B),0)</f>
        <v>INSALDST06</v>
      </c>
      <c r="C163" s="20" t="str">
        <f>VLOOKUP($E163,Dold_variabelinfo!$A:$C,COLUMN(Dold_variabelinfo!$C:$C),0)</f>
        <v>Den äldste sökande/medsökandes insats, Övriga kommunala arbetsmarknadsinsatser</v>
      </c>
      <c r="E163" s="20" t="s">
        <v>1025</v>
      </c>
      <c r="F163" s="20" t="s">
        <v>32</v>
      </c>
      <c r="G163" s="20" t="s">
        <v>48</v>
      </c>
      <c r="H163" s="20">
        <f>IF(SUM(EKB_MAN!J$3:J$996)=0,0,1)</f>
        <v>0</v>
      </c>
      <c r="I163" s="20">
        <f ca="1">VLOOKUP($E163,INDIRECT("'"&amp;$G163&amp;"'!C"&amp;COLUMN(EKB_MAN!$G:$G)&amp;":C"&amp;COLUMN(EKB_MAN!$J:$J),FALSE),COLUMN(EKB_MAN!$J:$J)-COLUMN(EKB_MAN!$G:$G)+1,0)</f>
        <v>0</v>
      </c>
      <c r="J163" s="20">
        <f t="shared" ca="1" si="2"/>
        <v>0</v>
      </c>
    </row>
    <row r="164" spans="1:10" x14ac:dyDescent="0.25">
      <c r="A164" s="20" t="str">
        <f ca="1">IF(J164=1,SUM(J$2:J164),"")</f>
        <v/>
      </c>
      <c r="B164" s="20" t="str">
        <f>VLOOKUP($E164,Dold_variabelinfo!$A:$C,COLUMN(Dold_variabelinfo!$B:$B),0)</f>
        <v>INSALDST07</v>
      </c>
      <c r="C164" s="20" t="str">
        <f>VLOOKUP($E164,Dold_variabelinfo!$A:$C,COLUMN(Dold_variabelinfo!$C:$C),0)</f>
        <v>Den äldste sökande/medsökandes insats, Ej aktuellt med kommunala arbetsmarknadsinsatser</v>
      </c>
      <c r="E164" s="20" t="s">
        <v>1028</v>
      </c>
      <c r="F164" s="20" t="s">
        <v>32</v>
      </c>
      <c r="G164" s="20" t="s">
        <v>48</v>
      </c>
      <c r="H164" s="20">
        <f>IF(SUM(EKB_MAN!J$3:J$996)=0,0,1)</f>
        <v>0</v>
      </c>
      <c r="I164" s="20">
        <f ca="1">VLOOKUP($E164,INDIRECT("'"&amp;$G164&amp;"'!C"&amp;COLUMN(EKB_MAN!$G:$G)&amp;":C"&amp;COLUMN(EKB_MAN!$J:$J),FALSE),COLUMN(EKB_MAN!$J:$J)-COLUMN(EKB_MAN!$G:$G)+1,0)</f>
        <v>0</v>
      </c>
      <c r="J164" s="20">
        <f t="shared" ca="1" si="2"/>
        <v>0</v>
      </c>
    </row>
    <row r="165" spans="1:10" x14ac:dyDescent="0.25">
      <c r="A165" s="20" t="str">
        <f ca="1">IF(J165=1,SUM(J$2:J165),"")</f>
        <v/>
      </c>
      <c r="B165" s="20" t="str">
        <f>VLOOKUP($E165,Dold_variabelinfo!$A:$C,COLUMN(Dold_variabelinfo!$B:$B),0)</f>
        <v>INSYNGST01</v>
      </c>
      <c r="C165" s="20" t="str">
        <f>VLOOKUP($E165,Dold_variabelinfo!$A:$C,COLUMN(Dold_variabelinfo!$C:$C),0)</f>
        <v>Den yngste sökande/medsökandes insats, Arbetsförberedande insatser</v>
      </c>
      <c r="E165" s="20" t="s">
        <v>1031</v>
      </c>
      <c r="F165" s="20" t="s">
        <v>32</v>
      </c>
      <c r="G165" s="20" t="s">
        <v>48</v>
      </c>
      <c r="H165" s="20">
        <f>IF(SUM(EKB_MAN!J$3:J$996)=0,0,1)</f>
        <v>0</v>
      </c>
      <c r="I165" s="20">
        <f ca="1">VLOOKUP($E165,INDIRECT("'"&amp;$G165&amp;"'!C"&amp;COLUMN(EKB_MAN!$G:$G)&amp;":C"&amp;COLUMN(EKB_MAN!$J:$J),FALSE),COLUMN(EKB_MAN!$J:$J)-COLUMN(EKB_MAN!$G:$G)+1,0)</f>
        <v>0</v>
      </c>
      <c r="J165" s="20">
        <f t="shared" ca="1" si="2"/>
        <v>0</v>
      </c>
    </row>
    <row r="166" spans="1:10" x14ac:dyDescent="0.25">
      <c r="A166" s="20" t="str">
        <f ca="1">IF(J166=1,SUM(J$2:J166),"")</f>
        <v/>
      </c>
      <c r="B166" s="20" t="str">
        <f>VLOOKUP($E166,Dold_variabelinfo!$A:$C,COLUMN(Dold_variabelinfo!$B:$B),0)</f>
        <v>INSYNGST02</v>
      </c>
      <c r="C166" s="20" t="str">
        <f>VLOOKUP($E166,Dold_variabelinfo!$A:$C,COLUMN(Dold_variabelinfo!$C:$C),0)</f>
        <v>Den yngste sökande/medsökandes insats, Arbetspraktik</v>
      </c>
      <c r="E166" s="20" t="s">
        <v>1034</v>
      </c>
      <c r="F166" s="20" t="s">
        <v>32</v>
      </c>
      <c r="G166" s="20" t="s">
        <v>48</v>
      </c>
      <c r="H166" s="20">
        <f>IF(SUM(EKB_MAN!J$3:J$996)=0,0,1)</f>
        <v>0</v>
      </c>
      <c r="I166" s="20">
        <f ca="1">VLOOKUP($E166,INDIRECT("'"&amp;$G166&amp;"'!C"&amp;COLUMN(EKB_MAN!$G:$G)&amp;":C"&amp;COLUMN(EKB_MAN!$J:$J),FALSE),COLUMN(EKB_MAN!$J:$J)-COLUMN(EKB_MAN!$G:$G)+1,0)</f>
        <v>0</v>
      </c>
      <c r="J166" s="20">
        <f t="shared" ca="1" si="2"/>
        <v>0</v>
      </c>
    </row>
    <row r="167" spans="1:10" x14ac:dyDescent="0.25">
      <c r="A167" s="20" t="str">
        <f ca="1">IF(J167=1,SUM(J$2:J167),"")</f>
        <v/>
      </c>
      <c r="B167" s="20" t="str">
        <f>VLOOKUP($E167,Dold_variabelinfo!$A:$C,COLUMN(Dold_variabelinfo!$B:$B),0)</f>
        <v>INSYNGST03</v>
      </c>
      <c r="C167" s="20" t="str">
        <f>VLOOKUP($E167,Dold_variabelinfo!$A:$C,COLUMN(Dold_variabelinfo!$C:$C),0)</f>
        <v>Den yngste sökande/medsökandes insats, Jobbsökaraktivitet</v>
      </c>
      <c r="E167" s="20" t="s">
        <v>1037</v>
      </c>
      <c r="F167" s="20" t="s">
        <v>32</v>
      </c>
      <c r="G167" s="20" t="s">
        <v>48</v>
      </c>
      <c r="H167" s="20">
        <f>IF(SUM(EKB_MAN!J$3:J$996)=0,0,1)</f>
        <v>0</v>
      </c>
      <c r="I167" s="20">
        <f ca="1">VLOOKUP($E167,INDIRECT("'"&amp;$G167&amp;"'!C"&amp;COLUMN(EKB_MAN!$G:$G)&amp;":C"&amp;COLUMN(EKB_MAN!$J:$J),FALSE),COLUMN(EKB_MAN!$J:$J)-COLUMN(EKB_MAN!$G:$G)+1,0)</f>
        <v>0</v>
      </c>
      <c r="J167" s="20">
        <f t="shared" ca="1" si="2"/>
        <v>0</v>
      </c>
    </row>
    <row r="168" spans="1:10" x14ac:dyDescent="0.25">
      <c r="A168" s="20" t="str">
        <f ca="1">IF(J168=1,SUM(J$2:J168),"")</f>
        <v/>
      </c>
      <c r="B168" s="20" t="str">
        <f>VLOOKUP($E168,Dold_variabelinfo!$A:$C,COLUMN(Dold_variabelinfo!$B:$B),0)</f>
        <v>INSYNGST04</v>
      </c>
      <c r="C168" s="20" t="str">
        <f>VLOOKUP($E168,Dold_variabelinfo!$A:$C,COLUMN(Dold_variabelinfo!$C:$C),0)</f>
        <v>Den yngste sökande/medsökandes insats, Kurs</v>
      </c>
      <c r="E168" s="20" t="s">
        <v>1040</v>
      </c>
      <c r="F168" s="20" t="s">
        <v>32</v>
      </c>
      <c r="G168" s="20" t="s">
        <v>48</v>
      </c>
      <c r="H168" s="20">
        <f>IF(SUM(EKB_MAN!J$3:J$996)=0,0,1)</f>
        <v>0</v>
      </c>
      <c r="I168" s="20">
        <f ca="1">VLOOKUP($E168,INDIRECT("'"&amp;$G168&amp;"'!C"&amp;COLUMN(EKB_MAN!$G:$G)&amp;":C"&amp;COLUMN(EKB_MAN!$J:$J),FALSE),COLUMN(EKB_MAN!$J:$J)-COLUMN(EKB_MAN!$G:$G)+1,0)</f>
        <v>0</v>
      </c>
      <c r="J168" s="20">
        <f t="shared" ca="1" si="2"/>
        <v>0</v>
      </c>
    </row>
    <row r="169" spans="1:10" x14ac:dyDescent="0.25">
      <c r="A169" s="20" t="str">
        <f ca="1">IF(J169=1,SUM(J$2:J169),"")</f>
        <v/>
      </c>
      <c r="B169" s="20" t="str">
        <f>VLOOKUP($E169,Dold_variabelinfo!$A:$C,COLUMN(Dold_variabelinfo!$B:$B),0)</f>
        <v>INSYNGST05</v>
      </c>
      <c r="C169" s="20" t="str">
        <f>VLOOKUP($E169,Dold_variabelinfo!$A:$C,COLUMN(Dold_variabelinfo!$C:$C),0)</f>
        <v>Den yngste sökande/medsökandes insats, Studie- och yrkesvägledning</v>
      </c>
      <c r="E169" s="20" t="s">
        <v>1043</v>
      </c>
      <c r="F169" s="20" t="s">
        <v>32</v>
      </c>
      <c r="G169" s="20" t="s">
        <v>48</v>
      </c>
      <c r="H169" s="20">
        <f>IF(SUM(EKB_MAN!J$3:J$996)=0,0,1)</f>
        <v>0</v>
      </c>
      <c r="I169" s="20">
        <f ca="1">VLOOKUP($E169,INDIRECT("'"&amp;$G169&amp;"'!C"&amp;COLUMN(EKB_MAN!$G:$G)&amp;":C"&amp;COLUMN(EKB_MAN!$J:$J),FALSE),COLUMN(EKB_MAN!$J:$J)-COLUMN(EKB_MAN!$G:$G)+1,0)</f>
        <v>0</v>
      </c>
      <c r="J169" s="20">
        <f t="shared" ca="1" si="2"/>
        <v>0</v>
      </c>
    </row>
    <row r="170" spans="1:10" x14ac:dyDescent="0.25">
      <c r="A170" s="20" t="str">
        <f ca="1">IF(J170=1,SUM(J$2:J170),"")</f>
        <v/>
      </c>
      <c r="B170" s="20" t="str">
        <f>VLOOKUP($E170,Dold_variabelinfo!$A:$C,COLUMN(Dold_variabelinfo!$B:$B),0)</f>
        <v>INSYNGST06</v>
      </c>
      <c r="C170" s="20" t="str">
        <f>VLOOKUP($E170,Dold_variabelinfo!$A:$C,COLUMN(Dold_variabelinfo!$C:$C),0)</f>
        <v>Den yngste sökande/medsökandes insats, Övriga kommunala arbetsmarknadsinsatser</v>
      </c>
      <c r="E170" s="20" t="s">
        <v>1046</v>
      </c>
      <c r="F170" s="20" t="s">
        <v>32</v>
      </c>
      <c r="G170" s="20" t="s">
        <v>48</v>
      </c>
      <c r="H170" s="20">
        <f>IF(SUM(EKB_MAN!J$3:J$996)=0,0,1)</f>
        <v>0</v>
      </c>
      <c r="I170" s="20">
        <f ca="1">VLOOKUP($E170,INDIRECT("'"&amp;$G170&amp;"'!C"&amp;COLUMN(EKB_MAN!$G:$G)&amp;":C"&amp;COLUMN(EKB_MAN!$J:$J),FALSE),COLUMN(EKB_MAN!$J:$J)-COLUMN(EKB_MAN!$G:$G)+1,0)</f>
        <v>0</v>
      </c>
      <c r="J170" s="20">
        <f t="shared" ca="1" si="2"/>
        <v>0</v>
      </c>
    </row>
    <row r="171" spans="1:10" x14ac:dyDescent="0.25">
      <c r="A171" s="20" t="str">
        <f ca="1">IF(J171=1,SUM(J$2:J171),"")</f>
        <v/>
      </c>
      <c r="B171" s="20" t="str">
        <f>VLOOKUP($E171,Dold_variabelinfo!$A:$C,COLUMN(Dold_variabelinfo!$B:$B),0)</f>
        <v>INSYNGST07</v>
      </c>
      <c r="C171" s="20" t="str">
        <f>VLOOKUP($E171,Dold_variabelinfo!$A:$C,COLUMN(Dold_variabelinfo!$C:$C),0)</f>
        <v>Den yngste sökande/medsökandes insats, Ej aktuellt med kommunala arbetsmarknadsinsatser</v>
      </c>
      <c r="E171" s="20" t="s">
        <v>1049</v>
      </c>
      <c r="F171" s="20" t="s">
        <v>32</v>
      </c>
      <c r="G171" s="20" t="s">
        <v>48</v>
      </c>
      <c r="H171" s="20">
        <f>IF(SUM(EKB_MAN!J$3:J$996)=0,0,1)</f>
        <v>0</v>
      </c>
      <c r="I171" s="20">
        <f ca="1">VLOOKUP($E171,INDIRECT("'"&amp;$G171&amp;"'!C"&amp;COLUMN(EKB_MAN!$G:$G)&amp;":C"&amp;COLUMN(EKB_MAN!$J:$J),FALSE),COLUMN(EKB_MAN!$J:$J)-COLUMN(EKB_MAN!$G:$G)+1,0)</f>
        <v>0</v>
      </c>
      <c r="J171" s="20">
        <f t="shared" ca="1" si="2"/>
        <v>0</v>
      </c>
    </row>
    <row r="172" spans="1:10" x14ac:dyDescent="0.25">
      <c r="A172" s="20" t="str">
        <f ca="1">IF(J172=1,SUM(J$2:J172),"")</f>
        <v/>
      </c>
      <c r="B172" s="20" t="str">
        <f>VLOOKUP($E172,Dold_variabelinfo!$A:$C,COLUMN(Dold_variabelinfo!$B:$B),0)</f>
        <v>KOMMUN</v>
      </c>
      <c r="C172" s="20" t="str">
        <f>VLOOKUP($E172,Dold_variabelinfo!$A:$C,COLUMN(Dold_variabelinfo!$C:$C),0)</f>
        <v>Läns- och kommunkod</v>
      </c>
      <c r="E172" s="20" t="s">
        <v>1052</v>
      </c>
      <c r="F172" s="20" t="s">
        <v>32</v>
      </c>
      <c r="G172" s="20" t="s">
        <v>48</v>
      </c>
      <c r="H172" s="20">
        <f>IF(SUM(EKB_MAN!J$3:J$996)=0,0,1)</f>
        <v>0</v>
      </c>
      <c r="I172" s="20">
        <f ca="1">VLOOKUP($E172,INDIRECT("'"&amp;$G172&amp;"'!C"&amp;COLUMN(EKB_MAN!$G:$G)&amp;":C"&amp;COLUMN(EKB_MAN!$J:$J),FALSE),COLUMN(EKB_MAN!$J:$J)-COLUMN(EKB_MAN!$G:$G)+1,0)</f>
        <v>0</v>
      </c>
      <c r="J172" s="20">
        <f t="shared" ca="1" si="2"/>
        <v>0</v>
      </c>
    </row>
    <row r="173" spans="1:10" x14ac:dyDescent="0.25">
      <c r="A173" s="20" t="str">
        <f ca="1">IF(J173=1,SUM(J$2:J173),"")</f>
        <v/>
      </c>
      <c r="B173" s="20" t="str">
        <f>VLOOKUP($E173,Dold_variabelinfo!$A:$C,COLUMN(Dold_variabelinfo!$B:$B),0)</f>
        <v>LIVSFBEL</v>
      </c>
      <c r="C173" s="20" t="str">
        <f>VLOOKUP($E173,Dold_variabelinfo!$A:$C,COLUMN(Dold_variabelinfo!$C:$C),0)</f>
        <v>Utbet. Belopp för livsföringen i övrigt för månaden</v>
      </c>
      <c r="E173" s="20" t="s">
        <v>1053</v>
      </c>
      <c r="F173" s="20" t="s">
        <v>32</v>
      </c>
      <c r="G173" s="20" t="s">
        <v>48</v>
      </c>
      <c r="H173" s="20">
        <f>IF(SUM(EKB_MAN!J$3:J$996)=0,0,1)</f>
        <v>0</v>
      </c>
      <c r="I173" s="20">
        <f ca="1">VLOOKUP($E173,INDIRECT("'"&amp;$G173&amp;"'!C"&amp;COLUMN(EKB_MAN!$G:$G)&amp;":C"&amp;COLUMN(EKB_MAN!$J:$J),FALSE),COLUMN(EKB_MAN!$J:$J)-COLUMN(EKB_MAN!$G:$G)+1,0)</f>
        <v>0</v>
      </c>
      <c r="J173" s="20">
        <f t="shared" ca="1" si="2"/>
        <v>0</v>
      </c>
    </row>
    <row r="174" spans="1:10" x14ac:dyDescent="0.25">
      <c r="A174" s="20" t="str">
        <f ca="1">IF(J174=1,SUM(J$2:J174),"")</f>
        <v/>
      </c>
      <c r="B174" s="20" t="str">
        <f>VLOOKUP($E174,Dold_variabelinfo!$A:$C,COLUMN(Dold_variabelinfo!$B:$B),0)</f>
        <v>LIVSFBELOPP</v>
      </c>
      <c r="C174" s="20" t="str">
        <f>VLOOKUP($E174,Dold_variabelinfo!$A:$C,COLUMN(Dold_variabelinfo!$C:$C),0)</f>
        <v>Utbet. Belopp för livsföringen i övrigt för månaden</v>
      </c>
      <c r="E174" s="20" t="s">
        <v>1055</v>
      </c>
      <c r="F174" s="20" t="s">
        <v>32</v>
      </c>
      <c r="G174" s="20" t="s">
        <v>48</v>
      </c>
      <c r="H174" s="20">
        <f>IF(SUM(EKB_MAN!J$3:J$996)=0,0,1)</f>
        <v>0</v>
      </c>
      <c r="I174" s="20">
        <f ca="1">VLOOKUP($E174,INDIRECT("'"&amp;$G174&amp;"'!C"&amp;COLUMN(EKB_MAN!$G:$G)&amp;":C"&amp;COLUMN(EKB_MAN!$J:$J),FALSE),COLUMN(EKB_MAN!$J:$J)-COLUMN(EKB_MAN!$G:$G)+1,0)</f>
        <v>0</v>
      </c>
      <c r="J174" s="20">
        <f t="shared" ca="1" si="2"/>
        <v>0</v>
      </c>
    </row>
    <row r="175" spans="1:10" x14ac:dyDescent="0.25">
      <c r="A175" s="20" t="str">
        <f ca="1">IF(J175=1,SUM(J$2:J175),"")</f>
        <v/>
      </c>
      <c r="B175" s="20" t="str">
        <f>VLOOKUP($E175,Dold_variabelinfo!$A:$C,COLUMN(Dold_variabelinfo!$B:$B),0)</f>
        <v>LIVSFX</v>
      </c>
      <c r="C175" s="20" t="str">
        <f>VLOOKUP($E175,Dold_variabelinfo!$A:$C,COLUMN(Dold_variabelinfo!$C:$C),0)</f>
        <v>Utbetalningar finns för någon delkategori av livsföringen i övrigt utan specificerade belopp för månaden</v>
      </c>
      <c r="E175" s="20" t="s">
        <v>1059</v>
      </c>
      <c r="F175" s="20" t="s">
        <v>32</v>
      </c>
      <c r="G175" s="20" t="s">
        <v>48</v>
      </c>
      <c r="H175" s="20">
        <f>IF(SUM(EKB_MAN!J$3:J$996)=0,0,1)</f>
        <v>0</v>
      </c>
      <c r="I175" s="20">
        <f ca="1">VLOOKUP($E175,INDIRECT("'"&amp;$G175&amp;"'!C"&amp;COLUMN(EKB_MAN!$G:$G)&amp;":C"&amp;COLUMN(EKB_MAN!$J:$J),FALSE),COLUMN(EKB_MAN!$J:$J)-COLUMN(EKB_MAN!$G:$G)+1,0)</f>
        <v>0</v>
      </c>
      <c r="J175" s="20">
        <f t="shared" ca="1" si="2"/>
        <v>0</v>
      </c>
    </row>
    <row r="176" spans="1:10" x14ac:dyDescent="0.25">
      <c r="A176" s="20" t="str">
        <f ca="1">IF(J176=1,SUM(J$2:J176),"")</f>
        <v/>
      </c>
      <c r="B176" s="20" t="str">
        <f>VLOOKUP($E176,Dold_variabelinfo!$A:$C,COLUMN(Dold_variabelinfo!$B:$B),0)</f>
        <v>LK</v>
      </c>
      <c r="C176" s="20" t="str">
        <f>VLOOKUP($E176,Dold_variabelinfo!$A:$C,COLUMN(Dold_variabelinfo!$C:$C),0)</f>
        <v>Kommunkod</v>
      </c>
      <c r="E176" s="20" t="s">
        <v>1063</v>
      </c>
      <c r="F176" s="20" t="s">
        <v>32</v>
      </c>
      <c r="G176" s="20" t="s">
        <v>48</v>
      </c>
      <c r="H176" s="20">
        <f>IF(SUM(EKB_MAN!J$3:J$996)=0,0,1)</f>
        <v>0</v>
      </c>
      <c r="I176" s="20">
        <f ca="1">VLOOKUP($E176,INDIRECT("'"&amp;$G176&amp;"'!C"&amp;COLUMN(EKB_MAN!$G:$G)&amp;":C"&amp;COLUMN(EKB_MAN!$J:$J),FALSE),COLUMN(EKB_MAN!$J:$J)-COLUMN(EKB_MAN!$G:$G)+1,0)</f>
        <v>0</v>
      </c>
      <c r="J176" s="20">
        <f t="shared" ca="1" si="2"/>
        <v>0</v>
      </c>
    </row>
    <row r="177" spans="1:10" x14ac:dyDescent="0.25">
      <c r="A177" s="20" t="str">
        <f ca="1">IF(J177=1,SUM(J$2:J177),"")</f>
        <v/>
      </c>
      <c r="B177" s="20" t="str">
        <f>VLOOKUP($E177,Dold_variabelinfo!$A:$C,COLUMN(Dold_variabelinfo!$B:$B),0)</f>
        <v>LOPNR</v>
      </c>
      <c r="C177" s="20" t="str">
        <f>VLOOKUP($E177,Dold_variabelinfo!$A:$C,COLUMN(Dold_variabelinfo!$C:$C),0)</f>
        <v>Löpande numrering av posterna, unik inom varje månad för alla hushåll</v>
      </c>
      <c r="E177" s="21" t="s">
        <v>1481</v>
      </c>
      <c r="F177" s="20" t="s">
        <v>32</v>
      </c>
      <c r="G177" s="20" t="s">
        <v>48</v>
      </c>
      <c r="H177" s="20">
        <f>IF(SUM(EKB_MAN!J$3:J$996)=0,0,1)</f>
        <v>0</v>
      </c>
      <c r="I177" s="20">
        <f ca="1">VLOOKUP($E177,INDIRECT("'"&amp;$G177&amp;"'!C"&amp;COLUMN(EKB_MAN!$G:$G)&amp;":C"&amp;COLUMN(EKB_MAN!$J:$J),FALSE),COLUMN(EKB_MAN!$J:$J)-COLUMN(EKB_MAN!$G:$G)+1,0)</f>
        <v>0</v>
      </c>
      <c r="J177" s="20">
        <f t="shared" ca="1" si="2"/>
        <v>0</v>
      </c>
    </row>
    <row r="178" spans="1:10" x14ac:dyDescent="0.25">
      <c r="A178" s="20" t="str">
        <f ca="1">IF(J178=1,SUM(J$2:J178),"")</f>
        <v/>
      </c>
      <c r="B178" s="20" t="str">
        <f>VLOOKUP($E178,Dold_variabelinfo!$A:$C,COLUMN(Dold_variabelinfo!$B:$B),0)</f>
        <v>MANAD</v>
      </c>
      <c r="C178" s="20" t="str">
        <f>VLOOKUP($E178,Dold_variabelinfo!$A:$C,COLUMN(Dold_variabelinfo!$C:$C),0)</f>
        <v>Månad</v>
      </c>
      <c r="E178" s="20" t="s">
        <v>1064</v>
      </c>
      <c r="F178" s="20" t="s">
        <v>32</v>
      </c>
      <c r="G178" s="20" t="s">
        <v>48</v>
      </c>
      <c r="H178" s="20">
        <f>IF(SUM(EKB_MAN!J$3:J$996)=0,0,1)</f>
        <v>0</v>
      </c>
      <c r="I178" s="20">
        <f ca="1">VLOOKUP($E178,INDIRECT("'"&amp;$G178&amp;"'!C"&amp;COLUMN(EKB_MAN!$G:$G)&amp;":C"&amp;COLUMN(EKB_MAN!$J:$J),FALSE),COLUMN(EKB_MAN!$J:$J)-COLUMN(EKB_MAN!$G:$G)+1,0)</f>
        <v>0</v>
      </c>
      <c r="J178" s="20">
        <f t="shared" ca="1" si="2"/>
        <v>0</v>
      </c>
    </row>
    <row r="179" spans="1:10" x14ac:dyDescent="0.25">
      <c r="A179" s="20" t="str">
        <f ca="1">IF(J179=1,SUM(J$2:J179),"")</f>
        <v/>
      </c>
      <c r="B179" s="20" t="str">
        <f>VLOOKUP($E179,Dold_variabelinfo!$A:$C,COLUMN(Dold_variabelinfo!$B:$B),0)</f>
        <v>MEDSOKHINDER</v>
      </c>
      <c r="C179" s="20" t="str">
        <f>VLOOKUP($E179,Dold_variabelinfo!$A:$C,COLUMN(Dold_variabelinfo!$C:$C),0)</f>
        <v>Medsökandes försörjningshinder</v>
      </c>
      <c r="E179" s="20" t="s">
        <v>1065</v>
      </c>
      <c r="F179" s="20" t="s">
        <v>32</v>
      </c>
      <c r="G179" s="20" t="s">
        <v>48</v>
      </c>
      <c r="H179" s="20">
        <f>IF(SUM(EKB_MAN!J$3:J$996)=0,0,1)</f>
        <v>0</v>
      </c>
      <c r="I179" s="20">
        <f ca="1">VLOOKUP($E179,INDIRECT("'"&amp;$G179&amp;"'!C"&amp;COLUMN(EKB_MAN!$G:$G)&amp;":C"&amp;COLUMN(EKB_MAN!$J:$J),FALSE),COLUMN(EKB_MAN!$J:$J)-COLUMN(EKB_MAN!$G:$G)+1,0)</f>
        <v>0</v>
      </c>
      <c r="J179" s="20">
        <f t="shared" ca="1" si="2"/>
        <v>0</v>
      </c>
    </row>
    <row r="180" spans="1:10" x14ac:dyDescent="0.25">
      <c r="A180" s="20" t="str">
        <f ca="1">IF(J180=1,SUM(J$2:J180),"")</f>
        <v/>
      </c>
      <c r="B180" s="20" t="str">
        <f>VLOOKUP($E180,Dold_variabelinfo!$A:$C,COLUMN(Dold_variabelinfo!$B:$B),0)</f>
        <v>OVRIGSKULDBEL</v>
      </c>
      <c r="C180" s="20" t="str">
        <f>VLOOKUP($E180,Dold_variabelinfo!$A:$C,COLUMN(Dold_variabelinfo!$C:$C),0)</f>
        <v>Belopp för livsföring i övrigt, kategorin, övrig skuld för månaden</v>
      </c>
      <c r="E180" s="20" t="s">
        <v>1067</v>
      </c>
      <c r="F180" s="20" t="s">
        <v>32</v>
      </c>
      <c r="G180" s="20" t="s">
        <v>48</v>
      </c>
      <c r="H180" s="20">
        <f>IF(SUM(EKB_MAN!J$3:J$996)=0,0,1)</f>
        <v>0</v>
      </c>
      <c r="I180" s="20">
        <f ca="1">VLOOKUP($E180,INDIRECT("'"&amp;$G180&amp;"'!C"&amp;COLUMN(EKB_MAN!$G:$G)&amp;":C"&amp;COLUMN(EKB_MAN!$J:$J),FALSE),COLUMN(EKB_MAN!$J:$J)-COLUMN(EKB_MAN!$G:$G)+1,0)</f>
        <v>0</v>
      </c>
      <c r="J180" s="20">
        <f t="shared" ca="1" si="2"/>
        <v>0</v>
      </c>
    </row>
    <row r="181" spans="1:10" x14ac:dyDescent="0.25">
      <c r="A181" s="20" t="str">
        <f ca="1">IF(J181=1,SUM(J$2:J181),"")</f>
        <v/>
      </c>
      <c r="B181" s="20" t="str">
        <f>VLOOKUP($E181,Dold_variabelinfo!$A:$C,COLUMN(Dold_variabelinfo!$B:$B),0)</f>
        <v>OVRIGSKULDBELOPP</v>
      </c>
      <c r="C181" s="20" t="str">
        <f>VLOOKUP($E181,Dold_variabelinfo!$A:$C,COLUMN(Dold_variabelinfo!$C:$C),0)</f>
        <v>Belopp för livsföring i övrigt, kategorin, övrig skuld för månaden</v>
      </c>
      <c r="E181" s="20" t="s">
        <v>1069</v>
      </c>
      <c r="F181" s="20" t="s">
        <v>32</v>
      </c>
      <c r="G181" s="20" t="s">
        <v>48</v>
      </c>
      <c r="H181" s="20">
        <f>IF(SUM(EKB_MAN!J$3:J$996)=0,0,1)</f>
        <v>0</v>
      </c>
      <c r="I181" s="20">
        <f ca="1">VLOOKUP($E181,INDIRECT("'"&amp;$G181&amp;"'!C"&amp;COLUMN(EKB_MAN!$G:$G)&amp;":C"&amp;COLUMN(EKB_MAN!$J:$J),FALSE),COLUMN(EKB_MAN!$J:$J)-COLUMN(EKB_MAN!$G:$G)+1,0)</f>
        <v>0</v>
      </c>
      <c r="J181" s="20">
        <f t="shared" ca="1" si="2"/>
        <v>0</v>
      </c>
    </row>
    <row r="182" spans="1:10" x14ac:dyDescent="0.25">
      <c r="A182" s="20" t="str">
        <f ca="1">IF(J182=1,SUM(J$2:J182),"")</f>
        <v/>
      </c>
      <c r="B182" s="20" t="str">
        <f>VLOOKUP($E182,Dold_variabelinfo!$A:$C,COLUMN(Dold_variabelinfo!$B:$B),0)</f>
        <v>OVRIGSKULDIND</v>
      </c>
      <c r="C182" s="20" t="str">
        <f>VLOOKUP($E182,Dold_variabelinfo!$A:$C,COLUMN(Dold_variabelinfo!$C:$C),0)</f>
        <v>Utbetalning finns för livsföring i övrigt, kategorin övrig skuld, för månaden</v>
      </c>
      <c r="E182" s="20" t="s">
        <v>1073</v>
      </c>
      <c r="F182" s="20" t="s">
        <v>32</v>
      </c>
      <c r="G182" s="20" t="s">
        <v>48</v>
      </c>
      <c r="H182" s="20">
        <f>IF(SUM(EKB_MAN!J$3:J$996)=0,0,1)</f>
        <v>0</v>
      </c>
      <c r="I182" s="20">
        <f ca="1">VLOOKUP($E182,INDIRECT("'"&amp;$G182&amp;"'!C"&amp;COLUMN(EKB_MAN!$G:$G)&amp;":C"&amp;COLUMN(EKB_MAN!$J:$J),FALSE),COLUMN(EKB_MAN!$J:$J)-COLUMN(EKB_MAN!$G:$G)+1,0)</f>
        <v>0</v>
      </c>
      <c r="J182" s="20">
        <f t="shared" ca="1" si="2"/>
        <v>0</v>
      </c>
    </row>
    <row r="183" spans="1:10" x14ac:dyDescent="0.25">
      <c r="A183" s="20" t="str">
        <f ca="1">IF(J183=1,SUM(J$2:J183),"")</f>
        <v/>
      </c>
      <c r="B183" s="20" t="str">
        <f>VLOOKUP($E183,Dold_variabelinfo!$A:$C,COLUMN(Dold_variabelinfo!$B:$B),0)</f>
        <v>REGALDER</v>
      </c>
      <c r="C183" s="20" t="str">
        <f>VLOOKUP($E183,Dold_variabelinfo!$A:$C,COLUMN(Dold_variabelinfo!$C:$C),0)</f>
        <v>Registerledarens ålder</v>
      </c>
      <c r="E183" s="20" t="s">
        <v>1077</v>
      </c>
      <c r="F183" s="20" t="s">
        <v>32</v>
      </c>
      <c r="G183" s="20" t="s">
        <v>48</v>
      </c>
      <c r="H183" s="20">
        <f>IF(SUM(EKB_MAN!J$3:J$996)=0,0,1)</f>
        <v>0</v>
      </c>
      <c r="I183" s="20">
        <f ca="1">VLOOKUP($E183,INDIRECT("'"&amp;$G183&amp;"'!C"&amp;COLUMN(EKB_MAN!$G:$G)&amp;":C"&amp;COLUMN(EKB_MAN!$J:$J),FALSE),COLUMN(EKB_MAN!$J:$J)-COLUMN(EKB_MAN!$G:$G)+1,0)</f>
        <v>0</v>
      </c>
      <c r="J183" s="20">
        <f t="shared" ca="1" si="2"/>
        <v>0</v>
      </c>
    </row>
    <row r="184" spans="1:10" x14ac:dyDescent="0.25">
      <c r="A184" s="20" t="str">
        <f ca="1">IF(J184=1,SUM(J$2:J184),"")</f>
        <v/>
      </c>
      <c r="B184" s="20" t="str">
        <f>VLOOKUP($E184,Dold_variabelinfo!$A:$C,COLUMN(Dold_variabelinfo!$B:$B),0)</f>
        <v>REGLEDHINDER</v>
      </c>
      <c r="C184" s="20" t="str">
        <f>VLOOKUP($E184,Dold_variabelinfo!$A:$C,COLUMN(Dold_variabelinfo!$C:$C),0)</f>
        <v>Registerledarens försörjningshinder</v>
      </c>
      <c r="E184" s="20" t="s">
        <v>1079</v>
      </c>
      <c r="F184" s="20" t="s">
        <v>32</v>
      </c>
      <c r="G184" s="20" t="s">
        <v>48</v>
      </c>
      <c r="H184" s="20">
        <f>IF(SUM(EKB_MAN!J$3:J$996)=0,0,1)</f>
        <v>0</v>
      </c>
      <c r="I184" s="20">
        <f ca="1">VLOOKUP($E184,INDIRECT("'"&amp;$G184&amp;"'!C"&amp;COLUMN(EKB_MAN!$G:$G)&amp;":C"&amp;COLUMN(EKB_MAN!$J:$J),FALSE),COLUMN(EKB_MAN!$J:$J)-COLUMN(EKB_MAN!$G:$G)+1,0)</f>
        <v>0</v>
      </c>
      <c r="J184" s="20">
        <f t="shared" ca="1" si="2"/>
        <v>0</v>
      </c>
    </row>
    <row r="185" spans="1:10" x14ac:dyDescent="0.25">
      <c r="A185" s="20" t="str">
        <f ca="1">IF(J185=1,SUM(J$2:J185),"")</f>
        <v/>
      </c>
      <c r="B185" s="20" t="str">
        <f>VLOOKUP($E185,Dold_variabelinfo!$A:$C,COLUMN(Dold_variabelinfo!$B:$B),0)</f>
        <v>SBELOPP</v>
      </c>
      <c r="C185" s="20" t="str">
        <f>VLOOKUP($E185,Dold_variabelinfo!$A:$C,COLUMN(Dold_variabelinfo!$C:$C),0)</f>
        <v>Ekonomiskt bistånd, exklusive introduktionsersättning</v>
      </c>
      <c r="E185" s="20" t="s">
        <v>1081</v>
      </c>
      <c r="F185" s="20" t="s">
        <v>32</v>
      </c>
      <c r="G185" s="20" t="s">
        <v>48</v>
      </c>
      <c r="H185" s="20">
        <f>IF(SUM(EKB_MAN!J$3:J$996)=0,0,1)</f>
        <v>0</v>
      </c>
      <c r="I185" s="20">
        <f ca="1">VLOOKUP($E185,INDIRECT("'"&amp;$G185&amp;"'!C"&amp;COLUMN(EKB_MAN!$G:$G)&amp;":C"&amp;COLUMN(EKB_MAN!$J:$J),FALSE),COLUMN(EKB_MAN!$J:$J)-COLUMN(EKB_MAN!$G:$G)+1,0)</f>
        <v>0</v>
      </c>
      <c r="J185" s="20">
        <f t="shared" ca="1" si="2"/>
        <v>0</v>
      </c>
    </row>
    <row r="186" spans="1:10" x14ac:dyDescent="0.25">
      <c r="A186" s="20" t="str">
        <f ca="1">IF(J186=1,SUM(J$2:J186),"")</f>
        <v/>
      </c>
      <c r="B186" s="20" t="str">
        <f>VLOOKUP($E186,Dold_variabelinfo!$A:$C,COLUMN(Dold_variabelinfo!$B:$B),0)</f>
        <v>SOKALDSTALDER</v>
      </c>
      <c r="C186" s="20" t="str">
        <f>VLOOKUP($E186,Dold_variabelinfo!$A:$C,COLUMN(Dold_variabelinfo!$C:$C),0)</f>
        <v>Ålder äldste sökande/medsökande</v>
      </c>
      <c r="E186" s="20" t="s">
        <v>1083</v>
      </c>
      <c r="F186" s="20" t="s">
        <v>32</v>
      </c>
      <c r="G186" s="20" t="s">
        <v>48</v>
      </c>
      <c r="H186" s="20">
        <f>IF(SUM(EKB_MAN!J$3:J$996)=0,0,1)</f>
        <v>0</v>
      </c>
      <c r="I186" s="20">
        <f ca="1">VLOOKUP($E186,INDIRECT("'"&amp;$G186&amp;"'!C"&amp;COLUMN(EKB_MAN!$G:$G)&amp;":C"&amp;COLUMN(EKB_MAN!$J:$J),FALSE),COLUMN(EKB_MAN!$J:$J)-COLUMN(EKB_MAN!$G:$G)+1,0)</f>
        <v>0</v>
      </c>
      <c r="J186" s="20">
        <f t="shared" ca="1" si="2"/>
        <v>0</v>
      </c>
    </row>
    <row r="187" spans="1:10" x14ac:dyDescent="0.25">
      <c r="A187" s="20" t="str">
        <f ca="1">IF(J187=1,SUM(J$2:J187),"")</f>
        <v/>
      </c>
      <c r="B187" s="20" t="str">
        <f>VLOOKUP($E187,Dold_variabelinfo!$A:$C,COLUMN(Dold_variabelinfo!$B:$B),0)</f>
        <v>SOKALDSTHINDER</v>
      </c>
      <c r="C187" s="20" t="str">
        <f>VLOOKUP($E187,Dold_variabelinfo!$A:$C,COLUMN(Dold_variabelinfo!$C:$C),0)</f>
        <v>Den äldste sökandes hinder för månaden</v>
      </c>
      <c r="E187" s="20" t="s">
        <v>1086</v>
      </c>
      <c r="F187" s="20" t="s">
        <v>32</v>
      </c>
      <c r="G187" s="20" t="s">
        <v>48</v>
      </c>
      <c r="H187" s="20">
        <f>IF(SUM(EKB_MAN!J$3:J$996)=0,0,1)</f>
        <v>0</v>
      </c>
      <c r="I187" s="20">
        <f ca="1">VLOOKUP($E187,INDIRECT("'"&amp;$G187&amp;"'!C"&amp;COLUMN(EKB_MAN!$G:$G)&amp;":C"&amp;COLUMN(EKB_MAN!$J:$J),FALSE),COLUMN(EKB_MAN!$J:$J)-COLUMN(EKB_MAN!$G:$G)+1,0)</f>
        <v>0</v>
      </c>
      <c r="J187" s="20">
        <f t="shared" ca="1" si="2"/>
        <v>0</v>
      </c>
    </row>
    <row r="188" spans="1:10" x14ac:dyDescent="0.25">
      <c r="A188" s="20" t="str">
        <f ca="1">IF(J188=1,SUM(J$2:J188),"")</f>
        <v/>
      </c>
      <c r="B188" s="20" t="str">
        <f>VLOOKUP($E188,Dold_variabelinfo!$A:$C,COLUMN(Dold_variabelinfo!$B:$B),0)</f>
        <v>SOKYNGSTALDER</v>
      </c>
      <c r="C188" s="20" t="str">
        <f>VLOOKUP($E188,Dold_variabelinfo!$A:$C,COLUMN(Dold_variabelinfo!$C:$C),0)</f>
        <v>Ålder yngste sökande/medsökande</v>
      </c>
      <c r="E188" s="20" t="s">
        <v>1090</v>
      </c>
      <c r="F188" s="20" t="s">
        <v>32</v>
      </c>
      <c r="G188" s="20" t="s">
        <v>48</v>
      </c>
      <c r="H188" s="20">
        <f>IF(SUM(EKB_MAN!J$3:J$996)=0,0,1)</f>
        <v>0</v>
      </c>
      <c r="I188" s="20">
        <f ca="1">VLOOKUP($E188,INDIRECT("'"&amp;$G188&amp;"'!C"&amp;COLUMN(EKB_MAN!$G:$G)&amp;":C"&amp;COLUMN(EKB_MAN!$J:$J),FALSE),COLUMN(EKB_MAN!$J:$J)-COLUMN(EKB_MAN!$G:$G)+1,0)</f>
        <v>0</v>
      </c>
      <c r="J188" s="20">
        <f t="shared" ca="1" si="2"/>
        <v>0</v>
      </c>
    </row>
    <row r="189" spans="1:10" x14ac:dyDescent="0.25">
      <c r="A189" s="20" t="str">
        <f ca="1">IF(J189=1,SUM(J$2:J189),"")</f>
        <v/>
      </c>
      <c r="B189" s="20" t="str">
        <f>VLOOKUP($E189,Dold_variabelinfo!$A:$C,COLUMN(Dold_variabelinfo!$B:$B),0)</f>
        <v>SOKYNGSTHINDER</v>
      </c>
      <c r="C189" s="20" t="str">
        <f>VLOOKUP($E189,Dold_variabelinfo!$A:$C,COLUMN(Dold_variabelinfo!$C:$C),0)</f>
        <v>Den yngste sökandes hinder för månaden</v>
      </c>
      <c r="E189" s="20" t="s">
        <v>1093</v>
      </c>
      <c r="F189" s="20" t="s">
        <v>32</v>
      </c>
      <c r="G189" s="20" t="s">
        <v>48</v>
      </c>
      <c r="H189" s="20">
        <f>IF(SUM(EKB_MAN!J$3:J$996)=0,0,1)</f>
        <v>0</v>
      </c>
      <c r="I189" s="20">
        <f ca="1">VLOOKUP($E189,INDIRECT("'"&amp;$G189&amp;"'!C"&amp;COLUMN(EKB_MAN!$G:$G)&amp;":C"&amp;COLUMN(EKB_MAN!$J:$J),FALSE),COLUMN(EKB_MAN!$J:$J)-COLUMN(EKB_MAN!$G:$G)+1,0)</f>
        <v>0</v>
      </c>
      <c r="J189" s="20">
        <f t="shared" ca="1" si="2"/>
        <v>0</v>
      </c>
    </row>
    <row r="190" spans="1:10" x14ac:dyDescent="0.25">
      <c r="A190" s="20" t="str">
        <f ca="1">IF(J190=1,SUM(J$2:J190),"")</f>
        <v/>
      </c>
      <c r="B190" s="20" t="str">
        <f>VLOOKUP($E190,Dold_variabelinfo!$A:$C,COLUMN(Dold_variabelinfo!$B:$B),0)</f>
        <v>STADSDEL</v>
      </c>
      <c r="C190" s="20" t="str">
        <f>VLOOKUP($E190,Dold_variabelinfo!$A:$C,COLUMN(Dold_variabelinfo!$C:$C),0)</f>
        <v>Stadsdel</v>
      </c>
      <c r="E190" s="20" t="s">
        <v>1097</v>
      </c>
      <c r="F190" s="20" t="s">
        <v>32</v>
      </c>
      <c r="G190" s="20" t="s">
        <v>48</v>
      </c>
      <c r="H190" s="20">
        <f>IF(SUM(EKB_MAN!J$3:J$996)=0,0,1)</f>
        <v>0</v>
      </c>
      <c r="I190" s="20">
        <f ca="1">VLOOKUP($E190,INDIRECT("'"&amp;$G190&amp;"'!C"&amp;COLUMN(EKB_MAN!$G:$G)&amp;":C"&amp;COLUMN(EKB_MAN!$J:$J),FALSE),COLUMN(EKB_MAN!$J:$J)-COLUMN(EKB_MAN!$G:$G)+1,0)</f>
        <v>0</v>
      </c>
      <c r="J190" s="20">
        <f t="shared" ca="1" si="2"/>
        <v>0</v>
      </c>
    </row>
    <row r="191" spans="1:10" x14ac:dyDescent="0.25">
      <c r="A191" s="20" t="str">
        <f ca="1">IF(J191=1,SUM(J$2:J191),"")</f>
        <v/>
      </c>
      <c r="B191" s="20" t="str">
        <f>VLOOKUP($E191,Dold_variabelinfo!$A:$C,COLUMN(Dold_variabelinfo!$B:$B),0)</f>
        <v>TANDVBEL</v>
      </c>
      <c r="C191" s="20" t="str">
        <f>VLOOKUP($E191,Dold_variabelinfo!$A:$C,COLUMN(Dold_variabelinfo!$C:$C),0)</f>
        <v>Belopp för livsföring i övrigt, kategorin, tandvård i månaden</v>
      </c>
      <c r="E191" s="20" t="s">
        <v>1098</v>
      </c>
      <c r="F191" s="20" t="s">
        <v>32</v>
      </c>
      <c r="G191" s="20" t="s">
        <v>48</v>
      </c>
      <c r="H191" s="20">
        <f>IF(SUM(EKB_MAN!J$3:J$996)=0,0,1)</f>
        <v>0</v>
      </c>
      <c r="I191" s="20">
        <f ca="1">VLOOKUP($E191,INDIRECT("'"&amp;$G191&amp;"'!C"&amp;COLUMN(EKB_MAN!$G:$G)&amp;":C"&amp;COLUMN(EKB_MAN!$J:$J),FALSE),COLUMN(EKB_MAN!$J:$J)-COLUMN(EKB_MAN!$G:$G)+1,0)</f>
        <v>0</v>
      </c>
      <c r="J191" s="20">
        <f t="shared" ca="1" si="2"/>
        <v>0</v>
      </c>
    </row>
    <row r="192" spans="1:10" x14ac:dyDescent="0.25">
      <c r="A192" s="20" t="str">
        <f ca="1">IF(J192=1,SUM(J$2:J192),"")</f>
        <v/>
      </c>
      <c r="B192" s="20" t="str">
        <f>VLOOKUP($E192,Dold_variabelinfo!$A:$C,COLUMN(Dold_variabelinfo!$B:$B),0)</f>
        <v>TANDVBELOPP</v>
      </c>
      <c r="C192" s="20" t="str">
        <f>VLOOKUP($E192,Dold_variabelinfo!$A:$C,COLUMN(Dold_variabelinfo!$C:$C),0)</f>
        <v>Belopp för livsföring i övrigt, kategorin, tandvård i månaden</v>
      </c>
      <c r="E192" s="20" t="s">
        <v>1100</v>
      </c>
      <c r="F192" s="20" t="s">
        <v>32</v>
      </c>
      <c r="G192" s="20" t="s">
        <v>48</v>
      </c>
      <c r="H192" s="20">
        <f>IF(SUM(EKB_MAN!J$3:J$996)=0,0,1)</f>
        <v>0</v>
      </c>
      <c r="I192" s="20">
        <f ca="1">VLOOKUP($E192,INDIRECT("'"&amp;$G192&amp;"'!C"&amp;COLUMN(EKB_MAN!$G:$G)&amp;":C"&amp;COLUMN(EKB_MAN!$J:$J),FALSE),COLUMN(EKB_MAN!$J:$J)-COLUMN(EKB_MAN!$G:$G)+1,0)</f>
        <v>0</v>
      </c>
      <c r="J192" s="20">
        <f t="shared" ca="1" si="2"/>
        <v>0</v>
      </c>
    </row>
    <row r="193" spans="1:11" x14ac:dyDescent="0.25">
      <c r="A193" s="20" t="str">
        <f ca="1">IF(J193=1,SUM(J$2:J193),"")</f>
        <v/>
      </c>
      <c r="B193" s="20" t="str">
        <f>VLOOKUP($E193,Dold_variabelinfo!$A:$C,COLUMN(Dold_variabelinfo!$B:$B),0)</f>
        <v>TANDVIND</v>
      </c>
      <c r="C193" s="20" t="str">
        <f>VLOOKUP($E193,Dold_variabelinfo!$A:$C,COLUMN(Dold_variabelinfo!$C:$C),0)</f>
        <v>Utbetalning finns för livsföring i övrigt, kategorin tandvård, för månaden</v>
      </c>
      <c r="E193" s="20" t="s">
        <v>1104</v>
      </c>
      <c r="F193" s="20" t="s">
        <v>32</v>
      </c>
      <c r="G193" s="20" t="s">
        <v>48</v>
      </c>
      <c r="H193" s="20">
        <f>IF(SUM(EKB_MAN!J$3:J$996)=0,0,1)</f>
        <v>0</v>
      </c>
      <c r="I193" s="20">
        <f ca="1">VLOOKUP($E193,INDIRECT("'"&amp;$G193&amp;"'!C"&amp;COLUMN(EKB_MAN!$G:$G)&amp;":C"&amp;COLUMN(EKB_MAN!$J:$J),FALSE),COLUMN(EKB_MAN!$J:$J)-COLUMN(EKB_MAN!$G:$G)+1,0)</f>
        <v>0</v>
      </c>
      <c r="J193" s="20">
        <f t="shared" ca="1" si="2"/>
        <v>0</v>
      </c>
    </row>
    <row r="194" spans="1:11" x14ac:dyDescent="0.25">
      <c r="A194" s="20" t="str">
        <f ca="1">IF(J194=1,SUM(J$2:J194),"")</f>
        <v/>
      </c>
      <c r="B194" s="20" t="str">
        <f>VLOOKUP($E194,Dold_variabelinfo!$A:$C,COLUMN(Dold_variabelinfo!$B:$B),0)</f>
        <v>UTLHH</v>
      </c>
      <c r="C194" s="20" t="str">
        <f>VLOOKUP($E194,Dold_variabelinfo!$A:$C,COLUMN(Dold_variabelinfo!$C:$C),0)</f>
        <v>Utländskt hushåll</v>
      </c>
      <c r="E194" s="20" t="s">
        <v>1108</v>
      </c>
      <c r="F194" s="20" t="s">
        <v>32</v>
      </c>
      <c r="G194" s="20" t="s">
        <v>48</v>
      </c>
      <c r="H194" s="20">
        <f>IF(SUM(EKB_MAN!J$3:J$996)=0,0,1)</f>
        <v>0</v>
      </c>
      <c r="I194" s="20">
        <f ca="1">VLOOKUP($E194,INDIRECT("'"&amp;$G194&amp;"'!C"&amp;COLUMN(EKB_MAN!$G:$G)&amp;":C"&amp;COLUMN(EKB_MAN!$J:$J),FALSE),COLUMN(EKB_MAN!$J:$J)-COLUMN(EKB_MAN!$G:$G)+1,0)</f>
        <v>0</v>
      </c>
      <c r="J194" s="20">
        <f t="shared" ref="J194:J196" ca="1" si="3">H194*I194</f>
        <v>0</v>
      </c>
    </row>
    <row r="195" spans="1:11" x14ac:dyDescent="0.25">
      <c r="A195" s="20" t="str">
        <f ca="1">IF(J195=1,SUM(J$2:J195),"")</f>
        <v/>
      </c>
      <c r="B195" s="20" t="str">
        <f>VLOOKUP($E195,Dold_variabelinfo!$A:$C,COLUMN(Dold_variabelinfo!$B:$B),0)</f>
        <v>UTRFODH</v>
      </c>
      <c r="C195" s="20" t="str">
        <f>VLOOKUP($E195,Dold_variabelinfo!$A:$C,COLUMN(Dold_variabelinfo!$C:$C),0)</f>
        <v>Utrikesfött hushåll</v>
      </c>
      <c r="E195" s="20" t="s">
        <v>1110</v>
      </c>
      <c r="F195" s="20" t="s">
        <v>32</v>
      </c>
      <c r="G195" s="20" t="s">
        <v>48</v>
      </c>
      <c r="H195" s="20">
        <f>IF(SUM(EKB_MAN!J$3:J$996)=0,0,1)</f>
        <v>0</v>
      </c>
      <c r="I195" s="20">
        <f ca="1">VLOOKUP($E195,INDIRECT("'"&amp;$G195&amp;"'!C"&amp;COLUMN(EKB_MAN!$G:$G)&amp;":C"&amp;COLUMN(EKB_MAN!$J:$J),FALSE),COLUMN(EKB_MAN!$J:$J)-COLUMN(EKB_MAN!$G:$G)+1,0)</f>
        <v>0</v>
      </c>
      <c r="J195" s="20">
        <f t="shared" ca="1" si="3"/>
        <v>0</v>
      </c>
    </row>
    <row r="196" spans="1:11" x14ac:dyDescent="0.25">
      <c r="A196" s="20" t="str">
        <f ca="1">IF(J196=1,SUM(J$2:J196),"")</f>
        <v/>
      </c>
      <c r="B196" s="20" t="str">
        <f>VLOOKUP($E196,Dold_variabelinfo!$A:$C,COLUMN(Dold_variabelinfo!$B:$B),0)</f>
        <v>UTRFODHH</v>
      </c>
      <c r="C196" s="20" t="str">
        <f>VLOOKUP($E196,Dold_variabelinfo!$A:$C,COLUMN(Dold_variabelinfo!$C:$C),0)</f>
        <v>Utrikesfött hushåll</v>
      </c>
      <c r="E196" s="20" t="s">
        <v>1112</v>
      </c>
      <c r="F196" s="20" t="s">
        <v>32</v>
      </c>
      <c r="G196" s="20" t="s">
        <v>48</v>
      </c>
      <c r="H196" s="20">
        <f>IF(SUM(EKB_MAN!J$3:J$996)=0,0,1)</f>
        <v>0</v>
      </c>
      <c r="I196" s="20">
        <f ca="1">VLOOKUP($E196,INDIRECT("'"&amp;$G196&amp;"'!C"&amp;COLUMN(EKB_MAN!$G:$G)&amp;":C"&amp;COLUMN(EKB_MAN!$J:$J),FALSE),COLUMN(EKB_MAN!$J:$J)-COLUMN(EKB_MAN!$G:$G)+1,0)</f>
        <v>0</v>
      </c>
      <c r="J196" s="20">
        <f t="shared" ca="1" si="3"/>
        <v>0</v>
      </c>
    </row>
    <row r="197" spans="1:11" x14ac:dyDescent="0.25">
      <c r="A197" s="20" t="str">
        <f>IF(J197=1,SUM(J$2:J197),"")</f>
        <v/>
      </c>
      <c r="H197" s="20">
        <f>IF(SUM(EKB_AR!J$3:J$996)=0,0,1)</f>
        <v>0</v>
      </c>
      <c r="I197" s="20">
        <v>1</v>
      </c>
      <c r="J197" s="20">
        <f t="shared" ref="J197:J260" si="4">H197*I197</f>
        <v>0</v>
      </c>
    </row>
    <row r="198" spans="1:11" x14ac:dyDescent="0.25">
      <c r="A198" s="20" t="str">
        <f>IF(J198=1,SUM(J$2:J198),"")</f>
        <v/>
      </c>
      <c r="H198" s="20">
        <f>IF(SUM(EKB_AR!J$3:J$996)=0,0,1)</f>
        <v>0</v>
      </c>
      <c r="I198" s="20">
        <v>1</v>
      </c>
      <c r="J198" s="20">
        <f t="shared" si="4"/>
        <v>0</v>
      </c>
    </row>
    <row r="199" spans="1:11" x14ac:dyDescent="0.25">
      <c r="A199" s="20" t="str">
        <f>IF(J199=1,SUM(J$2:J199),"")</f>
        <v/>
      </c>
      <c r="B199" s="20" t="str">
        <f>VLOOKUP(F199,Dold_registerinfo!$A:$F,COLUMN(Dold_registerinfo!$D:$D),0)</f>
        <v>Ekonomiskt bistånd - år (EKB AR)</v>
      </c>
      <c r="F199" s="20" t="s">
        <v>33</v>
      </c>
      <c r="G199" s="20" t="s">
        <v>49</v>
      </c>
      <c r="H199" s="20">
        <f>IF(SUM(EKB_AR!J$3:J$996)=0,0,1)</f>
        <v>0</v>
      </c>
      <c r="I199" s="20">
        <v>1</v>
      </c>
      <c r="J199" s="20">
        <f t="shared" si="4"/>
        <v>0</v>
      </c>
      <c r="K199" s="20" t="s">
        <v>218</v>
      </c>
    </row>
    <row r="200" spans="1:11" x14ac:dyDescent="0.25">
      <c r="A200" s="20" t="str">
        <f>IF(J200=1,SUM(J$2:J200),"")</f>
        <v/>
      </c>
      <c r="B200" s="20" t="s">
        <v>24</v>
      </c>
      <c r="C200" s="20" t="s">
        <v>13</v>
      </c>
      <c r="F200" s="20" t="s">
        <v>33</v>
      </c>
      <c r="G200" s="20" t="s">
        <v>49</v>
      </c>
      <c r="H200" s="20">
        <f>IF(SUM(EKB_AR!J$3:J$996)=0,0,1)</f>
        <v>0</v>
      </c>
      <c r="I200" s="20">
        <v>1</v>
      </c>
      <c r="J200" s="20">
        <f t="shared" si="4"/>
        <v>0</v>
      </c>
      <c r="K200" s="20" t="s">
        <v>218</v>
      </c>
    </row>
    <row r="201" spans="1:11" x14ac:dyDescent="0.25">
      <c r="A201" s="20" t="str">
        <f ca="1">IF(J201=1,SUM(J$2:J201),"")</f>
        <v/>
      </c>
      <c r="B201" s="20" t="str">
        <f>VLOOKUP($E201,Dold_variabelinfo!$A:$C,COLUMN(Dold_variabelinfo!$B:$B),0)</f>
        <v>ALDER</v>
      </c>
      <c r="C201" s="20" t="str">
        <f>VLOOKUP($E201,Dold_variabelinfo!$A:$C,COLUMN(Dold_variabelinfo!$C:$C),0)</f>
        <v xml:space="preserve">Ålder </v>
      </c>
      <c r="E201" s="20" t="s">
        <v>1116</v>
      </c>
      <c r="F201" s="20" t="s">
        <v>33</v>
      </c>
      <c r="G201" s="20" t="s">
        <v>49</v>
      </c>
      <c r="H201" s="20">
        <f>IF(SUM(EKB_AR!J$3:J$996)=0,0,1)</f>
        <v>0</v>
      </c>
      <c r="I201" s="20">
        <f ca="1">VLOOKUP($E201,INDIRECT("'"&amp;$G201&amp;"'!C"&amp;COLUMN(EKB_AR!$G:$G)&amp;":C"&amp;COLUMN(EKB_AR!$J:$J),FALSE),COLUMN(EKB_AR!$J:$J)-COLUMN(EKB_AR!$G:$G)+1,0)</f>
        <v>0</v>
      </c>
      <c r="J201" s="20">
        <f t="shared" ca="1" si="4"/>
        <v>0</v>
      </c>
    </row>
    <row r="202" spans="1:11" x14ac:dyDescent="0.25">
      <c r="A202" s="20" t="str">
        <f ca="1">IF(J202=1,SUM(J$2:J202),"")</f>
        <v/>
      </c>
      <c r="B202" s="20" t="str">
        <f>VLOOKUP($E202,Dold_variabelinfo!$A:$C,COLUMN(Dold_variabelinfo!$B:$B),0)</f>
        <v>AR</v>
      </c>
      <c r="C202" s="20" t="str">
        <f>VLOOKUP($E202,Dold_variabelinfo!$A:$C,COLUMN(Dold_variabelinfo!$C:$C),0)</f>
        <v>Statistikår</v>
      </c>
      <c r="E202" s="20" t="s">
        <v>1118</v>
      </c>
      <c r="F202" s="20" t="s">
        <v>33</v>
      </c>
      <c r="G202" s="20" t="s">
        <v>49</v>
      </c>
      <c r="H202" s="20">
        <f>IF(SUM(EKB_AR!J$3:J$996)=0,0,1)</f>
        <v>0</v>
      </c>
      <c r="I202" s="20">
        <f ca="1">VLOOKUP($E202,INDIRECT("'"&amp;$G202&amp;"'!C"&amp;COLUMN(EKB_AR!$G:$G)&amp;":C"&amp;COLUMN(EKB_AR!$J:$J),FALSE),COLUMN(EKB_AR!$J:$J)-COLUMN(EKB_AR!$G:$G)+1,0)</f>
        <v>0</v>
      </c>
      <c r="J202" s="20">
        <f t="shared" ca="1" si="4"/>
        <v>0</v>
      </c>
    </row>
    <row r="203" spans="1:11" x14ac:dyDescent="0.25">
      <c r="A203" s="20" t="str">
        <f ca="1">IF(J203=1,SUM(J$2:J203),"")</f>
        <v/>
      </c>
      <c r="B203" s="20" t="str">
        <f>VLOOKUP($E203,Dold_variabelinfo!$A:$C,COLUMN(Dold_variabelinfo!$B:$B),0)</f>
        <v>ARBLOSUE</v>
      </c>
      <c r="C203" s="20" t="str">
        <f>VLOOKUP($E203,Dold_variabelinfo!$A:$C,COLUMN(Dold_variabelinfo!$C:$C),0)</f>
        <v>Arbetslös utan ersättning</v>
      </c>
      <c r="E203" s="20" t="s">
        <v>1119</v>
      </c>
      <c r="F203" s="20" t="s">
        <v>33</v>
      </c>
      <c r="G203" s="20" t="s">
        <v>49</v>
      </c>
      <c r="H203" s="20">
        <f>IF(SUM(EKB_AR!J$3:J$996)=0,0,1)</f>
        <v>0</v>
      </c>
      <c r="I203" s="20">
        <f ca="1">VLOOKUP($E203,INDIRECT("'"&amp;$G203&amp;"'!C"&amp;COLUMN(EKB_AR!$G:$G)&amp;":C"&amp;COLUMN(EKB_AR!$J:$J),FALSE),COLUMN(EKB_AR!$J:$J)-COLUMN(EKB_AR!$G:$G)+1,0)</f>
        <v>0</v>
      </c>
      <c r="J203" s="20">
        <f t="shared" ca="1" si="4"/>
        <v>0</v>
      </c>
    </row>
    <row r="204" spans="1:11" x14ac:dyDescent="0.25">
      <c r="A204" s="20" t="str">
        <f ca="1">IF(J204=1,SUM(J$2:J204),"")</f>
        <v/>
      </c>
      <c r="B204" s="20" t="str">
        <f>VLOOKUP($E204,Dold_variabelinfo!$A:$C,COLUMN(Dold_variabelinfo!$B:$B),0)</f>
        <v>AVSLUT01-AVSLUT12</v>
      </c>
      <c r="C204" s="20" t="str">
        <f>VLOOKUP($E204,Dold_variabelinfo!$A:$C,COLUMN(Dold_variabelinfo!$C:$C),0)</f>
        <v>Avslutskod för resp. månad</v>
      </c>
      <c r="E204" s="20" t="s">
        <v>1123</v>
      </c>
      <c r="F204" s="20" t="s">
        <v>33</v>
      </c>
      <c r="G204" s="20" t="s">
        <v>49</v>
      </c>
      <c r="H204" s="20">
        <f>IF(SUM(EKB_AR!J$3:J$996)=0,0,1)</f>
        <v>0</v>
      </c>
      <c r="I204" s="20">
        <f ca="1">VLOOKUP($E204,INDIRECT("'"&amp;$G204&amp;"'!C"&amp;COLUMN(EKB_AR!$G:$G)&amp;":C"&amp;COLUMN(EKB_AR!$J:$J),FALSE),COLUMN(EKB_AR!$J:$J)-COLUMN(EKB_AR!$G:$G)+1,0)</f>
        <v>0</v>
      </c>
      <c r="J204" s="20">
        <f t="shared" ca="1" si="4"/>
        <v>0</v>
      </c>
    </row>
    <row r="205" spans="1:11" x14ac:dyDescent="0.25">
      <c r="A205" s="20" t="str">
        <f ca="1">IF(J205=1,SUM(J$2:J205),"")</f>
        <v/>
      </c>
      <c r="B205" s="20" t="str">
        <f>VLOOKUP($E205,Dold_variabelinfo!$A:$C,COLUMN(Dold_variabelinfo!$B:$B),0)</f>
        <v>AVSLUTHH01-AVSLUTHH12</v>
      </c>
      <c r="C205" s="20" t="str">
        <f>VLOOKUP($E205,Dold_variabelinfo!$A:$C,COLUMN(Dold_variabelinfo!$C:$C),0)</f>
        <v>Avslutskod hushållet för resp. månad</v>
      </c>
      <c r="E205" s="20" t="s">
        <v>1125</v>
      </c>
      <c r="F205" s="20" t="s">
        <v>33</v>
      </c>
      <c r="G205" s="20" t="s">
        <v>49</v>
      </c>
      <c r="H205" s="20">
        <f>IF(SUM(EKB_AR!J$3:J$996)=0,0,1)</f>
        <v>0</v>
      </c>
      <c r="I205" s="20">
        <f ca="1">VLOOKUP($E205,INDIRECT("'"&amp;$G205&amp;"'!C"&amp;COLUMN(EKB_AR!$G:$G)&amp;":C"&amp;COLUMN(EKB_AR!$J:$J),FALSE),COLUMN(EKB_AR!$J:$J)-COLUMN(EKB_AR!$G:$G)+1,0)</f>
        <v>0</v>
      </c>
      <c r="J205" s="20">
        <f t="shared" ca="1" si="4"/>
        <v>0</v>
      </c>
    </row>
    <row r="206" spans="1:11" x14ac:dyDescent="0.25">
      <c r="A206" s="20" t="str">
        <f ca="1">IF(J206=1,SUM(J$2:J206),"")</f>
        <v/>
      </c>
      <c r="B206" s="20" t="str">
        <f>VLOOKUP($E206,Dold_variabelinfo!$A:$C,COLUMN(Dold_variabelinfo!$B:$B),0)</f>
        <v>EKBUTB</v>
      </c>
      <c r="C206" s="20" t="str">
        <f>VLOOKUP($E206,Dold_variabelinfo!$A:$C,COLUMN(Dold_variabelinfo!$C:$C),0)</f>
        <v>Hämtas från hushållet, 1 om det finns EKB någon månad, annars 0</v>
      </c>
      <c r="E206" s="20" t="s">
        <v>1127</v>
      </c>
      <c r="F206" s="20" t="s">
        <v>33</v>
      </c>
      <c r="G206" s="20" t="s">
        <v>49</v>
      </c>
      <c r="H206" s="20">
        <f>IF(SUM(EKB_AR!J$3:J$996)=0,0,1)</f>
        <v>0</v>
      </c>
      <c r="I206" s="20">
        <f ca="1">VLOOKUP($E206,INDIRECT("'"&amp;$G206&amp;"'!C"&amp;COLUMN(EKB_AR!$G:$G)&amp;":C"&amp;COLUMN(EKB_AR!$J:$J),FALSE),COLUMN(EKB_AR!$J:$J)-COLUMN(EKB_AR!$G:$G)+1,0)</f>
        <v>0</v>
      </c>
      <c r="J206" s="20">
        <f t="shared" ca="1" si="4"/>
        <v>0</v>
      </c>
    </row>
    <row r="207" spans="1:11" x14ac:dyDescent="0.25">
      <c r="A207" s="20" t="str">
        <f ca="1">IF(J207=1,SUM(J$2:J207),"")</f>
        <v/>
      </c>
      <c r="B207" s="20" t="str">
        <f>VLOOKUP($E207,Dold_variabelinfo!$A:$C,COLUMN(Dold_variabelinfo!$B:$B),0)</f>
        <v>EKBUTB01-EKBUTB12</v>
      </c>
      <c r="C207" s="20" t="str">
        <f>VLOOKUP($E207,Dold_variabelinfo!$A:$C,COLUMN(Dold_variabelinfo!$C:$C),0)</f>
        <v>Hämtas från hushållet, 1 om det finns EKB någon månad, annars 0</v>
      </c>
      <c r="E207" s="20" t="s">
        <v>1130</v>
      </c>
      <c r="F207" s="20" t="s">
        <v>33</v>
      </c>
      <c r="G207" s="20" t="s">
        <v>49</v>
      </c>
      <c r="H207" s="20">
        <f>IF(SUM(EKB_AR!J$3:J$996)=0,0,1)</f>
        <v>0</v>
      </c>
      <c r="I207" s="20">
        <f ca="1">VLOOKUP($E207,INDIRECT("'"&amp;$G207&amp;"'!C"&amp;COLUMN(EKB_AR!$G:$G)&amp;":C"&amp;COLUMN(EKB_AR!$J:$J),FALSE),COLUMN(EKB_AR!$J:$J)-COLUMN(EKB_AR!$G:$G)+1,0)</f>
        <v>0</v>
      </c>
      <c r="J207" s="20">
        <f t="shared" ca="1" si="4"/>
        <v>0</v>
      </c>
    </row>
    <row r="208" spans="1:11" x14ac:dyDescent="0.25">
      <c r="A208" s="20" t="str">
        <f ca="1">IF(J208=1,SUM(J$2:J208),"")</f>
        <v/>
      </c>
      <c r="B208" s="20" t="str">
        <f>VLOOKUP($E208,Dold_variabelinfo!$A:$C,COLUMN(Dold_variabelinfo!$B:$B),0)</f>
        <v>FLYKTING</v>
      </c>
      <c r="C208" s="20" t="str">
        <f>VLOOKUP($E208,Dold_variabelinfo!$A:$C,COLUMN(Dold_variabelinfo!$C:$C),0)</f>
        <v>Flykting</v>
      </c>
      <c r="E208" s="20" t="s">
        <v>1131</v>
      </c>
      <c r="F208" s="20" t="s">
        <v>33</v>
      </c>
      <c r="G208" s="20" t="s">
        <v>49</v>
      </c>
      <c r="H208" s="20">
        <f>IF(SUM(EKB_AR!J$3:J$996)=0,0,1)</f>
        <v>0</v>
      </c>
      <c r="I208" s="20">
        <f ca="1">VLOOKUP($E208,INDIRECT("'"&amp;$G208&amp;"'!C"&amp;COLUMN(EKB_AR!$G:$G)&amp;":C"&amp;COLUMN(EKB_AR!$J:$J),FALSE),COLUMN(EKB_AR!$J:$J)-COLUMN(EKB_AR!$G:$G)+1,0)</f>
        <v>0</v>
      </c>
      <c r="J208" s="20">
        <f t="shared" ca="1" si="4"/>
        <v>0</v>
      </c>
    </row>
    <row r="209" spans="1:10" x14ac:dyDescent="0.25">
      <c r="A209" s="20" t="str">
        <f ca="1">IF(J209=1,SUM(J$2:J209),"")</f>
        <v/>
      </c>
      <c r="B209" s="20" t="str">
        <f>VLOOKUP($E209,Dold_variabelinfo!$A:$C,COLUMN(Dold_variabelinfo!$B:$B),0)</f>
        <v>HHSTATUS</v>
      </c>
      <c r="C209" s="20" t="str">
        <f>VLOOKUP($E209,Dold_variabelinfo!$A:$C,COLUMN(Dold_variabelinfo!$C:$C),0)</f>
        <v>Hushållsstatus</v>
      </c>
      <c r="E209" s="20" t="s">
        <v>1132</v>
      </c>
      <c r="F209" s="20" t="s">
        <v>33</v>
      </c>
      <c r="G209" s="20" t="s">
        <v>49</v>
      </c>
      <c r="H209" s="20">
        <f>IF(SUM(EKB_AR!J$3:J$996)=0,0,1)</f>
        <v>0</v>
      </c>
      <c r="I209" s="20">
        <f ca="1">VLOOKUP($E209,INDIRECT("'"&amp;$G209&amp;"'!C"&amp;COLUMN(EKB_AR!$G:$G)&amp;":C"&amp;COLUMN(EKB_AR!$J:$J),FALSE),COLUMN(EKB_AR!$J:$J)-COLUMN(EKB_AR!$G:$G)+1,0)</f>
        <v>0</v>
      </c>
      <c r="J209" s="20">
        <f t="shared" ca="1" si="4"/>
        <v>0</v>
      </c>
    </row>
    <row r="210" spans="1:10" x14ac:dyDescent="0.25">
      <c r="A210" s="20" t="str">
        <f ca="1">IF(J210=1,SUM(J$2:J210),"")</f>
        <v/>
      </c>
      <c r="B210" s="20" t="str">
        <f>VLOOKUP($E210,Dold_variabelinfo!$A:$C,COLUMN(Dold_variabelinfo!$B:$B),0)</f>
        <v>HINDER</v>
      </c>
      <c r="C210" s="20" t="str">
        <f>VLOOKUP($E210,Dold_variabelinfo!$A:$C,COLUMN(Dold_variabelinfo!$C:$C),0)</f>
        <v>Försörjningshinder, mest förekommande under året</v>
      </c>
      <c r="E210" s="20" t="s">
        <v>1133</v>
      </c>
      <c r="F210" s="20" t="s">
        <v>33</v>
      </c>
      <c r="G210" s="20" t="s">
        <v>49</v>
      </c>
      <c r="H210" s="20">
        <f>IF(SUM(EKB_AR!J$3:J$996)=0,0,1)</f>
        <v>0</v>
      </c>
      <c r="I210" s="20">
        <f ca="1">VLOOKUP($E210,INDIRECT("'"&amp;$G210&amp;"'!C"&amp;COLUMN(EKB_AR!$G:$G)&amp;":C"&amp;COLUMN(EKB_AR!$J:$J),FALSE),COLUMN(EKB_AR!$J:$J)-COLUMN(EKB_AR!$G:$G)+1,0)</f>
        <v>0</v>
      </c>
      <c r="J210" s="20">
        <f t="shared" ca="1" si="4"/>
        <v>0</v>
      </c>
    </row>
    <row r="211" spans="1:10" x14ac:dyDescent="0.25">
      <c r="A211" s="20" t="str">
        <f ca="1">IF(J211=1,SUM(J$2:J211),"")</f>
        <v/>
      </c>
      <c r="B211" s="20" t="str">
        <f>VLOOKUP($E211,Dold_variabelinfo!$A:$C,COLUMN(Dold_variabelinfo!$B:$B),0)</f>
        <v>HINDER01-HINDER12</v>
      </c>
      <c r="C211" s="20" t="str">
        <f>VLOOKUP($E211,Dold_variabelinfo!$A:$C,COLUMN(Dold_variabelinfo!$C:$C),0)</f>
        <v>Försörjningshinder för resp. månad</v>
      </c>
      <c r="E211" s="20" t="s">
        <v>1137</v>
      </c>
      <c r="F211" s="20" t="s">
        <v>33</v>
      </c>
      <c r="G211" s="20" t="s">
        <v>49</v>
      </c>
      <c r="H211" s="20">
        <f>IF(SUM(EKB_AR!J$3:J$996)=0,0,1)</f>
        <v>0</v>
      </c>
      <c r="I211" s="20">
        <f ca="1">VLOOKUP($E211,INDIRECT("'"&amp;$G211&amp;"'!C"&amp;COLUMN(EKB_AR!$G:$G)&amp;":C"&amp;COLUMN(EKB_AR!$J:$J),FALSE),COLUMN(EKB_AR!$J:$J)-COLUMN(EKB_AR!$G:$G)+1,0)</f>
        <v>0</v>
      </c>
      <c r="J211" s="20">
        <f t="shared" ca="1" si="4"/>
        <v>0</v>
      </c>
    </row>
    <row r="212" spans="1:10" x14ac:dyDescent="0.25">
      <c r="A212" s="20" t="str">
        <f ca="1">IF(J212=1,SUM(J$2:J212),"")</f>
        <v/>
      </c>
      <c r="B212" s="20" t="str">
        <f>VLOOKUP($E212,Dold_variabelinfo!$A:$C,COLUMN(Dold_variabelinfo!$B:$B),0)</f>
        <v>INSKRIVAF</v>
      </c>
      <c r="C212" s="20" t="str">
        <f>VLOOKUP($E212,Dold_variabelinfo!$A:$C,COLUMN(Dold_variabelinfo!$C:$C),0)</f>
        <v>Inskriven på arbetsförmedlingen</v>
      </c>
      <c r="E212" s="20" t="s">
        <v>1139</v>
      </c>
      <c r="F212" s="20" t="s">
        <v>33</v>
      </c>
      <c r="G212" s="20" t="s">
        <v>49</v>
      </c>
      <c r="H212" s="20">
        <f>IF(SUM(EKB_AR!J$3:J$996)=0,0,1)</f>
        <v>0</v>
      </c>
      <c r="I212" s="20">
        <f ca="1">VLOOKUP($E212,INDIRECT("'"&amp;$G212&amp;"'!C"&amp;COLUMN(EKB_AR!$G:$G)&amp;":C"&amp;COLUMN(EKB_AR!$J:$J),FALSE),COLUMN(EKB_AR!$J:$J)-COLUMN(EKB_AR!$G:$G)+1,0)</f>
        <v>0</v>
      </c>
      <c r="J212" s="20">
        <f t="shared" ca="1" si="4"/>
        <v>0</v>
      </c>
    </row>
    <row r="213" spans="1:10" x14ac:dyDescent="0.25">
      <c r="A213" s="20" t="str">
        <f ca="1">IF(J213=1,SUM(J$2:J213),"")</f>
        <v/>
      </c>
      <c r="B213" s="20" t="str">
        <f>VLOOKUP($E213,Dold_variabelinfo!$A:$C,COLUMN(Dold_variabelinfo!$B:$B),0)</f>
        <v>INVANDRA</v>
      </c>
      <c r="C213" s="20" t="str">
        <f>VLOOKUP($E213,Dold_variabelinfo!$A:$C,COLUMN(Dold_variabelinfo!$C:$C),0)</f>
        <v>Invandringsår</v>
      </c>
      <c r="E213" s="20" t="s">
        <v>1143</v>
      </c>
      <c r="F213" s="20" t="s">
        <v>33</v>
      </c>
      <c r="G213" s="20" t="s">
        <v>49</v>
      </c>
      <c r="H213" s="20">
        <f>IF(SUM(EKB_AR!J$3:J$996)=0,0,1)</f>
        <v>0</v>
      </c>
      <c r="I213" s="20">
        <f ca="1">VLOOKUP($E213,INDIRECT("'"&amp;$G213&amp;"'!C"&amp;COLUMN(EKB_AR!$G:$G)&amp;":C"&amp;COLUMN(EKB_AR!$J:$J),FALSE),COLUMN(EKB_AR!$J:$J)-COLUMN(EKB_AR!$G:$G)+1,0)</f>
        <v>0</v>
      </c>
      <c r="J213" s="20">
        <f t="shared" ca="1" si="4"/>
        <v>0</v>
      </c>
    </row>
    <row r="214" spans="1:10" x14ac:dyDescent="0.25">
      <c r="A214" s="20" t="str">
        <f ca="1">IF(J214=1,SUM(J$2:J214),"")</f>
        <v/>
      </c>
      <c r="B214" s="20" t="str">
        <f>VLOOKUP($E214,Dold_variabelinfo!$A:$C,COLUMN(Dold_variabelinfo!$B:$B),0)</f>
        <v>KON</v>
      </c>
      <c r="C214" s="20" t="str">
        <f>VLOOKUP($E214,Dold_variabelinfo!$A:$C,COLUMN(Dold_variabelinfo!$C:$C),0)</f>
        <v>Kön</v>
      </c>
      <c r="E214" s="20" t="s">
        <v>1145</v>
      </c>
      <c r="F214" s="20" t="s">
        <v>33</v>
      </c>
      <c r="G214" s="20" t="s">
        <v>49</v>
      </c>
      <c r="H214" s="20">
        <f>IF(SUM(EKB_AR!J$3:J$996)=0,0,1)</f>
        <v>0</v>
      </c>
      <c r="I214" s="20">
        <f ca="1">VLOOKUP($E214,INDIRECT("'"&amp;$G214&amp;"'!C"&amp;COLUMN(EKB_AR!$G:$G)&amp;":C"&amp;COLUMN(EKB_AR!$J:$J),FALSE),COLUMN(EKB_AR!$J:$J)-COLUMN(EKB_AR!$G:$G)+1,0)</f>
        <v>0</v>
      </c>
      <c r="J214" s="20">
        <f t="shared" ca="1" si="4"/>
        <v>0</v>
      </c>
    </row>
    <row r="215" spans="1:10" x14ac:dyDescent="0.25">
      <c r="A215" s="20" t="str">
        <f ca="1">IF(J215=1,SUM(J$2:J215),"")</f>
        <v/>
      </c>
      <c r="B215" s="20" t="str">
        <f>VLOOKUP($E215,Dold_variabelinfo!$A:$C,COLUMN(Dold_variabelinfo!$B:$B),0)</f>
        <v>LK</v>
      </c>
      <c r="C215" s="20" t="str">
        <f>VLOOKUP($E215,Dold_variabelinfo!$A:$C,COLUMN(Dold_variabelinfo!$C:$C),0)</f>
        <v>Kommunkod</v>
      </c>
      <c r="E215" s="20" t="s">
        <v>1146</v>
      </c>
      <c r="F215" s="20" t="s">
        <v>33</v>
      </c>
      <c r="G215" s="20" t="s">
        <v>49</v>
      </c>
      <c r="H215" s="20">
        <f>IF(SUM(EKB_AR!J$3:J$996)=0,0,1)</f>
        <v>0</v>
      </c>
      <c r="I215" s="20">
        <f ca="1">VLOOKUP($E215,INDIRECT("'"&amp;$G215&amp;"'!C"&amp;COLUMN(EKB_AR!$G:$G)&amp;":C"&amp;COLUMN(EKB_AR!$J:$J),FALSE),COLUMN(EKB_AR!$J:$J)-COLUMN(EKB_AR!$G:$G)+1,0)</f>
        <v>0</v>
      </c>
      <c r="J215" s="20">
        <f t="shared" ca="1" si="4"/>
        <v>0</v>
      </c>
    </row>
    <row r="216" spans="1:10" x14ac:dyDescent="0.25">
      <c r="A216" s="20" t="str">
        <f ca="1">IF(J216=1,SUM(J$2:J216),"")</f>
        <v/>
      </c>
      <c r="B216" s="20" t="str">
        <f>VLOOKUP($E216,Dold_variabelinfo!$A:$C,COLUMN(Dold_variabelinfo!$B:$B),0)</f>
        <v>LOPKOM</v>
      </c>
      <c r="C216" s="20" t="str">
        <f>VLOOKUP($E216,Dold_variabelinfo!$A:$C,COLUMN(Dold_variabelinfo!$C:$C),0)</f>
        <v>Löpnummerkombination</v>
      </c>
      <c r="E216" s="20" t="s">
        <v>1148</v>
      </c>
      <c r="F216" s="20" t="s">
        <v>33</v>
      </c>
      <c r="G216" s="20" t="s">
        <v>49</v>
      </c>
      <c r="H216" s="20">
        <f>IF(SUM(EKB_AR!J$3:J$996)=0,0,1)</f>
        <v>0</v>
      </c>
      <c r="I216" s="20">
        <f ca="1">VLOOKUP($E216,INDIRECT("'"&amp;$G216&amp;"'!C"&amp;COLUMN(EKB_AR!$G:$G)&amp;":C"&amp;COLUMN(EKB_AR!$J:$J),FALSE),COLUMN(EKB_AR!$J:$J)-COLUMN(EKB_AR!$G:$G)+1,0)</f>
        <v>0</v>
      </c>
      <c r="J216" s="20">
        <f t="shared" ca="1" si="4"/>
        <v>0</v>
      </c>
    </row>
    <row r="217" spans="1:10" x14ac:dyDescent="0.25">
      <c r="A217" s="20" t="str">
        <f ca="1">IF(J217=1,SUM(J$2:J217),"")</f>
        <v/>
      </c>
      <c r="B217" s="20" t="str">
        <f>VLOOKUP($E217,Dold_variabelinfo!$A:$C,COLUMN(Dold_variabelinfo!$B:$B),0)</f>
        <v>MEDBORGARSKAP</v>
      </c>
      <c r="C217" s="20" t="str">
        <f>VLOOKUP($E217,Dold_variabelinfo!$A:$C,COLUMN(Dold_variabelinfo!$C:$C),0)</f>
        <v>Medborgarskap</v>
      </c>
      <c r="E217" s="20" t="s">
        <v>1151</v>
      </c>
      <c r="F217" s="20" t="s">
        <v>33</v>
      </c>
      <c r="G217" s="20" t="s">
        <v>49</v>
      </c>
      <c r="H217" s="20">
        <f>IF(SUM(EKB_AR!J$3:J$996)=0,0,1)</f>
        <v>0</v>
      </c>
      <c r="I217" s="20">
        <f ca="1">VLOOKUP($E217,INDIRECT("'"&amp;$G217&amp;"'!C"&amp;COLUMN(EKB_AR!$G:$G)&amp;":C"&amp;COLUMN(EKB_AR!$J:$J),FALSE),COLUMN(EKB_AR!$J:$J)-COLUMN(EKB_AR!$G:$G)+1,0)</f>
        <v>0</v>
      </c>
      <c r="J217" s="20">
        <f t="shared" ca="1" si="4"/>
        <v>0</v>
      </c>
    </row>
    <row r="218" spans="1:10" x14ac:dyDescent="0.25">
      <c r="A218" s="20" t="str">
        <f ca="1">IF(J218=1,SUM(J$2:J218),"")</f>
        <v/>
      </c>
      <c r="B218" s="20" t="str">
        <f>VLOOKUP($E218,Dold_variabelinfo!$A:$C,COLUMN(Dold_variabelinfo!$B:$B),0)</f>
        <v>PERSONID</v>
      </c>
      <c r="C218" s="20" t="str">
        <f>VLOOKUP($E218,Dold_variabelinfo!$A:$C,COLUMN(Dold_variabelinfo!$C:$C),0)</f>
        <v>PersonID</v>
      </c>
      <c r="E218" s="20" t="s">
        <v>1482</v>
      </c>
      <c r="F218" s="20" t="s">
        <v>33</v>
      </c>
      <c r="G218" s="20" t="s">
        <v>49</v>
      </c>
      <c r="H218" s="20">
        <f>IF(SUM(EKB_AR!J$3:J$996)=0,0,1)</f>
        <v>0</v>
      </c>
      <c r="I218" s="20">
        <f ca="1">VLOOKUP($E218,INDIRECT("'"&amp;$G218&amp;"'!C"&amp;COLUMN(EKB_AR!$G:$G)&amp;":C"&amp;COLUMN(EKB_AR!$J:$J),FALSE),COLUMN(EKB_AR!$J:$J)-COLUMN(EKB_AR!$G:$G)+1,0)</f>
        <v>0</v>
      </c>
      <c r="J218" s="20">
        <f t="shared" ca="1" si="4"/>
        <v>0</v>
      </c>
    </row>
    <row r="219" spans="1:10" x14ac:dyDescent="0.25">
      <c r="A219" s="20" t="str">
        <f ca="1">IF(J219=1,SUM(J$2:J219),"")</f>
        <v/>
      </c>
      <c r="B219" s="20" t="str">
        <f>VLOOKUP($E219,Dold_variabelinfo!$A:$C,COLUMN(Dold_variabelinfo!$B:$B),0)</f>
        <v>PERSORDN</v>
      </c>
      <c r="C219" s="20" t="str">
        <f>VLOOKUP($E219,Dold_variabelinfo!$A:$C,COLUMN(Dold_variabelinfo!$C:$C),0)</f>
        <v>Ordningsnummer i hushållet</v>
      </c>
      <c r="E219" s="20" t="s">
        <v>1154</v>
      </c>
      <c r="F219" s="20" t="s">
        <v>33</v>
      </c>
      <c r="G219" s="20" t="s">
        <v>49</v>
      </c>
      <c r="H219" s="20">
        <f>IF(SUM(EKB_AR!J$3:J$996)=0,0,1)</f>
        <v>0</v>
      </c>
      <c r="I219" s="20">
        <f ca="1">VLOOKUP($E219,INDIRECT("'"&amp;$G219&amp;"'!C"&amp;COLUMN(EKB_AR!$G:$G)&amp;":C"&amp;COLUMN(EKB_AR!$J:$J),FALSE),COLUMN(EKB_AR!$J:$J)-COLUMN(EKB_AR!$G:$G)+1,0)</f>
        <v>0</v>
      </c>
      <c r="J219" s="20">
        <f t="shared" ca="1" si="4"/>
        <v>0</v>
      </c>
    </row>
    <row r="220" spans="1:10" x14ac:dyDescent="0.25">
      <c r="A220" s="20" t="str">
        <f ca="1">IF(J220=1,SUM(J$2:J220),"")</f>
        <v/>
      </c>
      <c r="B220" s="20" t="str">
        <f>VLOOKUP($E220,Dold_variabelinfo!$A:$C,COLUMN(Dold_variabelinfo!$B:$B),0)</f>
        <v>PNRQ</v>
      </c>
      <c r="C220" s="20" t="str">
        <f>VLOOKUP($E220,Dold_variabelinfo!$A:$C,COLUMN(Dold_variabelinfo!$C:$C),0)</f>
        <v>Gemensam kvalitetsvariabel för PNR</v>
      </c>
      <c r="E220" s="20" t="s">
        <v>1155</v>
      </c>
      <c r="F220" s="20" t="s">
        <v>33</v>
      </c>
      <c r="G220" s="20" t="s">
        <v>49</v>
      </c>
      <c r="H220" s="20">
        <f>IF(SUM(EKB_AR!J$3:J$996)=0,0,1)</f>
        <v>0</v>
      </c>
      <c r="I220" s="20">
        <f ca="1">VLOOKUP($E220,INDIRECT("'"&amp;$G220&amp;"'!C"&amp;COLUMN(EKB_AR!$G:$G)&amp;":C"&amp;COLUMN(EKB_AR!$J:$J),FALSE),COLUMN(EKB_AR!$J:$J)-COLUMN(EKB_AR!$G:$G)+1,0)</f>
        <v>0</v>
      </c>
      <c r="J220" s="20">
        <f t="shared" ca="1" si="4"/>
        <v>0</v>
      </c>
    </row>
    <row r="221" spans="1:10" x14ac:dyDescent="0.25">
      <c r="A221" s="20" t="str">
        <f ca="1">IF(J221=1,SUM(J$2:J221),"")</f>
        <v/>
      </c>
      <c r="B221" s="20" t="str">
        <f>VLOOKUP($E221,Dold_variabelinfo!$A:$C,COLUMN(Dold_variabelinfo!$B:$B),0)</f>
        <v>SOKALDERRANG</v>
      </c>
      <c r="C221" s="20" t="str">
        <f>VLOOKUP($E221,Dold_variabelinfo!$A:$C,COLUMN(Dold_variabelinfo!$C:$C),0)</f>
        <v>1 om den äldste av sökande1/sökande 2, 0 om yngst, 1 om enbart en sökande, blank om ålder saknas för både sökande 1 o sökande 2</v>
      </c>
      <c r="E221" s="20" t="s">
        <v>1157</v>
      </c>
      <c r="F221" s="20" t="s">
        <v>33</v>
      </c>
      <c r="G221" s="20" t="s">
        <v>49</v>
      </c>
      <c r="H221" s="20">
        <f>IF(SUM(EKB_AR!J$3:J$996)=0,0,1)</f>
        <v>0</v>
      </c>
      <c r="I221" s="20">
        <f ca="1">VLOOKUP($E221,INDIRECT("'"&amp;$G221&amp;"'!C"&amp;COLUMN(EKB_AR!$G:$G)&amp;":C"&amp;COLUMN(EKB_AR!$J:$J),FALSE),COLUMN(EKB_AR!$J:$J)-COLUMN(EKB_AR!$G:$G)+1,0)</f>
        <v>0</v>
      </c>
      <c r="J221" s="20">
        <f t="shared" ca="1" si="4"/>
        <v>0</v>
      </c>
    </row>
    <row r="222" spans="1:10" x14ac:dyDescent="0.25">
      <c r="A222" s="20" t="str">
        <f ca="1">IF(J222=1,SUM(J$2:J222),"")</f>
        <v/>
      </c>
      <c r="B222" s="20" t="str">
        <f>VLOOKUP($E222,Dold_variabelinfo!$A:$C,COLUMN(Dold_variabelinfo!$B:$B),0)</f>
        <v>SOKINS01_01-SOKINS01_12</v>
      </c>
      <c r="C222" s="20" t="str">
        <f>VLOOKUP($E222,Dold_variabelinfo!$A:$C,COLUMN(Dold_variabelinfo!$C:$C),0)</f>
        <v>Arbetsförberedande insatser, för resp. månad</v>
      </c>
      <c r="E222" s="20" t="s">
        <v>1160</v>
      </c>
      <c r="F222" s="20" t="s">
        <v>33</v>
      </c>
      <c r="G222" s="20" t="s">
        <v>49</v>
      </c>
      <c r="H222" s="20">
        <f>IF(SUM(EKB_AR!J$3:J$996)=0,0,1)</f>
        <v>0</v>
      </c>
      <c r="I222" s="20">
        <f ca="1">VLOOKUP($E222,INDIRECT("'"&amp;$G222&amp;"'!C"&amp;COLUMN(EKB_AR!$G:$G)&amp;":C"&amp;COLUMN(EKB_AR!$J:$J),FALSE),COLUMN(EKB_AR!$J:$J)-COLUMN(EKB_AR!$G:$G)+1,0)</f>
        <v>0</v>
      </c>
      <c r="J222" s="20">
        <f t="shared" ca="1" si="4"/>
        <v>0</v>
      </c>
    </row>
    <row r="223" spans="1:10" x14ac:dyDescent="0.25">
      <c r="A223" s="20" t="str">
        <f ca="1">IF(J223=1,SUM(J$2:J223),"")</f>
        <v/>
      </c>
      <c r="B223" s="20" t="str">
        <f>VLOOKUP($E223,Dold_variabelinfo!$A:$C,COLUMN(Dold_variabelinfo!$B:$B),0)</f>
        <v>SOKINS02_01-SOKINS02_12</v>
      </c>
      <c r="C223" s="20" t="str">
        <f>VLOOKUP($E223,Dold_variabelinfo!$A:$C,COLUMN(Dold_variabelinfo!$C:$C),0)</f>
        <v>Arbetspraktik, för resp. månad</v>
      </c>
      <c r="E223" s="20" t="s">
        <v>1162</v>
      </c>
      <c r="F223" s="20" t="s">
        <v>33</v>
      </c>
      <c r="G223" s="20" t="s">
        <v>49</v>
      </c>
      <c r="H223" s="20">
        <f>IF(SUM(EKB_AR!J$3:J$996)=0,0,1)</f>
        <v>0</v>
      </c>
      <c r="I223" s="20">
        <f ca="1">VLOOKUP($E223,INDIRECT("'"&amp;$G223&amp;"'!C"&amp;COLUMN(EKB_AR!$G:$G)&amp;":C"&amp;COLUMN(EKB_AR!$J:$J),FALSE),COLUMN(EKB_AR!$J:$J)-COLUMN(EKB_AR!$G:$G)+1,0)</f>
        <v>0</v>
      </c>
      <c r="J223" s="20">
        <f t="shared" ca="1" si="4"/>
        <v>0</v>
      </c>
    </row>
    <row r="224" spans="1:10" x14ac:dyDescent="0.25">
      <c r="A224" s="20" t="str">
        <f ca="1">IF(J224=1,SUM(J$2:J224),"")</f>
        <v/>
      </c>
      <c r="B224" s="20" t="str">
        <f>VLOOKUP($E224,Dold_variabelinfo!$A:$C,COLUMN(Dold_variabelinfo!$B:$B),0)</f>
        <v>SOKINS03_01-SOKINS03_12</v>
      </c>
      <c r="C224" s="20" t="str">
        <f>VLOOKUP($E224,Dold_variabelinfo!$A:$C,COLUMN(Dold_variabelinfo!$C:$C),0)</f>
        <v>Jobbsökaraktivitet, för resp. månad</v>
      </c>
      <c r="E224" s="20" t="s">
        <v>1164</v>
      </c>
      <c r="F224" s="20" t="s">
        <v>33</v>
      </c>
      <c r="G224" s="20" t="s">
        <v>49</v>
      </c>
      <c r="H224" s="20">
        <f>IF(SUM(EKB_AR!J$3:J$996)=0,0,1)</f>
        <v>0</v>
      </c>
      <c r="I224" s="20">
        <f ca="1">VLOOKUP($E224,INDIRECT("'"&amp;$G224&amp;"'!C"&amp;COLUMN(EKB_AR!$G:$G)&amp;":C"&amp;COLUMN(EKB_AR!$J:$J),FALSE),COLUMN(EKB_AR!$J:$J)-COLUMN(EKB_AR!$G:$G)+1,0)</f>
        <v>0</v>
      </c>
      <c r="J224" s="20">
        <f t="shared" ca="1" si="4"/>
        <v>0</v>
      </c>
    </row>
    <row r="225" spans="1:10" x14ac:dyDescent="0.25">
      <c r="A225" s="20" t="str">
        <f ca="1">IF(J225=1,SUM(J$2:J225),"")</f>
        <v/>
      </c>
      <c r="B225" s="20" t="str">
        <f>VLOOKUP($E225,Dold_variabelinfo!$A:$C,COLUMN(Dold_variabelinfo!$B:$B),0)</f>
        <v>SOKINS04_01-SOKINS04_12</v>
      </c>
      <c r="C225" s="20" t="str">
        <f>VLOOKUP($E225,Dold_variabelinfo!$A:$C,COLUMN(Dold_variabelinfo!$C:$C),0)</f>
        <v>Kurs, för resp. månad</v>
      </c>
      <c r="E225" s="20" t="s">
        <v>1166</v>
      </c>
      <c r="F225" s="20" t="s">
        <v>33</v>
      </c>
      <c r="G225" s="20" t="s">
        <v>49</v>
      </c>
      <c r="H225" s="20">
        <f>IF(SUM(EKB_AR!J$3:J$996)=0,0,1)</f>
        <v>0</v>
      </c>
      <c r="I225" s="20">
        <f ca="1">VLOOKUP($E225,INDIRECT("'"&amp;$G225&amp;"'!C"&amp;COLUMN(EKB_AR!$G:$G)&amp;":C"&amp;COLUMN(EKB_AR!$J:$J),FALSE),COLUMN(EKB_AR!$J:$J)-COLUMN(EKB_AR!$G:$G)+1,0)</f>
        <v>0</v>
      </c>
      <c r="J225" s="20">
        <f t="shared" ca="1" si="4"/>
        <v>0</v>
      </c>
    </row>
    <row r="226" spans="1:10" x14ac:dyDescent="0.25">
      <c r="A226" s="20" t="str">
        <f ca="1">IF(J226=1,SUM(J$2:J226),"")</f>
        <v/>
      </c>
      <c r="B226" s="20" t="str">
        <f>VLOOKUP($E226,Dold_variabelinfo!$A:$C,COLUMN(Dold_variabelinfo!$B:$B),0)</f>
        <v>SOKINS05_01-SOKINS05_12</v>
      </c>
      <c r="C226" s="20" t="str">
        <f>VLOOKUP($E226,Dold_variabelinfo!$A:$C,COLUMN(Dold_variabelinfo!$C:$C),0)</f>
        <v>Studie- och yrkesvägledning, för resp. månad</v>
      </c>
      <c r="E226" s="20" t="s">
        <v>1168</v>
      </c>
      <c r="F226" s="20" t="s">
        <v>33</v>
      </c>
      <c r="G226" s="20" t="s">
        <v>49</v>
      </c>
      <c r="H226" s="20">
        <f>IF(SUM(EKB_AR!J$3:J$996)=0,0,1)</f>
        <v>0</v>
      </c>
      <c r="I226" s="20">
        <f ca="1">VLOOKUP($E226,INDIRECT("'"&amp;$G226&amp;"'!C"&amp;COLUMN(EKB_AR!$G:$G)&amp;":C"&amp;COLUMN(EKB_AR!$J:$J),FALSE),COLUMN(EKB_AR!$J:$J)-COLUMN(EKB_AR!$G:$G)+1,0)</f>
        <v>0</v>
      </c>
      <c r="J226" s="20">
        <f t="shared" ca="1" si="4"/>
        <v>0</v>
      </c>
    </row>
    <row r="227" spans="1:10" x14ac:dyDescent="0.25">
      <c r="A227" s="20" t="str">
        <f ca="1">IF(J227=1,SUM(J$2:J227),"")</f>
        <v/>
      </c>
      <c r="B227" s="20" t="str">
        <f>VLOOKUP($E227,Dold_variabelinfo!$A:$C,COLUMN(Dold_variabelinfo!$B:$B),0)</f>
        <v>SOKINS06_01-SOKINS06_12</v>
      </c>
      <c r="C227" s="20" t="str">
        <f>VLOOKUP($E227,Dold_variabelinfo!$A:$C,COLUMN(Dold_variabelinfo!$C:$C),0)</f>
        <v>Övriga kommunala arbetsmarknadsinsatser, för resp. månad</v>
      </c>
      <c r="E227" s="20" t="s">
        <v>1170</v>
      </c>
      <c r="F227" s="20" t="s">
        <v>33</v>
      </c>
      <c r="G227" s="20" t="s">
        <v>49</v>
      </c>
      <c r="H227" s="20">
        <f>IF(SUM(EKB_AR!J$3:J$996)=0,0,1)</f>
        <v>0</v>
      </c>
      <c r="I227" s="20">
        <f ca="1">VLOOKUP($E227,INDIRECT("'"&amp;$G227&amp;"'!C"&amp;COLUMN(EKB_AR!$G:$G)&amp;":C"&amp;COLUMN(EKB_AR!$J:$J),FALSE),COLUMN(EKB_AR!$J:$J)-COLUMN(EKB_AR!$G:$G)+1,0)</f>
        <v>0</v>
      </c>
      <c r="J227" s="20">
        <f t="shared" ca="1" si="4"/>
        <v>0</v>
      </c>
    </row>
    <row r="228" spans="1:10" x14ac:dyDescent="0.25">
      <c r="A228" s="20" t="str">
        <f ca="1">IF(J228=1,SUM(J$2:J228),"")</f>
        <v/>
      </c>
      <c r="B228" s="20" t="str">
        <f>VLOOKUP($E228,Dold_variabelinfo!$A:$C,COLUMN(Dold_variabelinfo!$B:$B),0)</f>
        <v>SOKINS07_01-SOKINS07_12</v>
      </c>
      <c r="C228" s="20" t="str">
        <f>VLOOKUP($E228,Dold_variabelinfo!$A:$C,COLUMN(Dold_variabelinfo!$C:$C),0)</f>
        <v>Ej aktuellt med kommunala arbetsmarknadsinsatser, för resp. månad</v>
      </c>
      <c r="E228" s="20" t="s">
        <v>1172</v>
      </c>
      <c r="F228" s="20" t="s">
        <v>33</v>
      </c>
      <c r="G228" s="20" t="s">
        <v>49</v>
      </c>
      <c r="H228" s="20">
        <f>IF(SUM(EKB_AR!J$3:J$996)=0,0,1)</f>
        <v>0</v>
      </c>
      <c r="I228" s="20">
        <f ca="1">VLOOKUP($E228,INDIRECT("'"&amp;$G228&amp;"'!C"&amp;COLUMN(EKB_AR!$G:$G)&amp;":C"&amp;COLUMN(EKB_AR!$J:$J),FALSE),COLUMN(EKB_AR!$J:$J)-COLUMN(EKB_AR!$G:$G)+1,0)</f>
        <v>0</v>
      </c>
      <c r="J228" s="20">
        <f t="shared" ca="1" si="4"/>
        <v>0</v>
      </c>
    </row>
    <row r="229" spans="1:10" x14ac:dyDescent="0.25">
      <c r="A229" s="20" t="str">
        <f ca="1">IF(J229=1,SUM(J$2:J229),"")</f>
        <v/>
      </c>
      <c r="B229" s="20" t="str">
        <f>VLOOKUP($E229,Dold_variabelinfo!$A:$C,COLUMN(Dold_variabelinfo!$B:$B),0)</f>
        <v>STADSDEL</v>
      </c>
      <c r="C229" s="20" t="str">
        <f>VLOOKUP($E229,Dold_variabelinfo!$A:$C,COLUMN(Dold_variabelinfo!$C:$C),0)</f>
        <v>Stadsdel</v>
      </c>
      <c r="E229" s="20" t="s">
        <v>1174</v>
      </c>
      <c r="F229" s="20" t="s">
        <v>33</v>
      </c>
      <c r="G229" s="20" t="s">
        <v>49</v>
      </c>
      <c r="H229" s="20">
        <f>IF(SUM(EKB_AR!J$3:J$996)=0,0,1)</f>
        <v>0</v>
      </c>
      <c r="I229" s="20">
        <f ca="1">VLOOKUP($E229,INDIRECT("'"&amp;$G229&amp;"'!C"&amp;COLUMN(EKB_AR!$G:$G)&amp;":C"&amp;COLUMN(EKB_AR!$J:$J),FALSE),COLUMN(EKB_AR!$J:$J)-COLUMN(EKB_AR!$G:$G)+1,0)</f>
        <v>0</v>
      </c>
      <c r="J229" s="20">
        <f t="shared" ca="1" si="4"/>
        <v>0</v>
      </c>
    </row>
    <row r="230" spans="1:10" x14ac:dyDescent="0.25">
      <c r="A230" s="20" t="str">
        <f ca="1">IF(J230=1,SUM(J$2:J230),"")</f>
        <v/>
      </c>
      <c r="B230" s="20" t="str">
        <f>VLOOKUP($E230,Dold_variabelinfo!$A:$C,COLUMN(Dold_variabelinfo!$B:$B),0)</f>
        <v>UTRIKESFODD</v>
      </c>
      <c r="C230" s="20" t="str">
        <f>VLOOKUP($E230,Dold_variabelinfo!$A:$C,COLUMN(Dold_variabelinfo!$C:$C),0)</f>
        <v>Kod för födelselandsgruppering</v>
      </c>
      <c r="E230" s="20" t="s">
        <v>1175</v>
      </c>
      <c r="F230" s="20" t="s">
        <v>33</v>
      </c>
      <c r="G230" s="20" t="s">
        <v>49</v>
      </c>
      <c r="H230" s="20">
        <f>IF(SUM(EKB_AR!J$3:J$996)=0,0,1)</f>
        <v>0</v>
      </c>
      <c r="I230" s="20">
        <f ca="1">VLOOKUP($E230,INDIRECT("'"&amp;$G230&amp;"'!C"&amp;COLUMN(EKB_AR!$G:$G)&amp;":C"&amp;COLUMN(EKB_AR!$J:$J),FALSE),COLUMN(EKB_AR!$J:$J)-COLUMN(EKB_AR!$G:$G)+1,0)</f>
        <v>0</v>
      </c>
      <c r="J230" s="20">
        <f t="shared" ca="1" si="4"/>
        <v>0</v>
      </c>
    </row>
    <row r="231" spans="1:10" x14ac:dyDescent="0.25">
      <c r="A231" s="20" t="str">
        <f ca="1">IF(J231=1,SUM(J$2:J231),"")</f>
        <v/>
      </c>
      <c r="B231" s="20" t="str">
        <f>VLOOKUP($E231,Dold_variabelinfo!$A:$C,COLUMN(Dold_variabelinfo!$B:$B),0)</f>
        <v>ANNATBELOPP01-ANNATBELOPP12</v>
      </c>
      <c r="C231" s="20" t="str">
        <f>VLOOKUP($E231,Dold_variabelinfo!$A:$C,COLUMN(Dold_variabelinfo!$C:$C),0)</f>
        <v>Belopp för livsföring i övrigt, kategorin Annat, för resp. månad</v>
      </c>
      <c r="E231" s="20" t="s">
        <v>1176</v>
      </c>
      <c r="F231" s="20" t="s">
        <v>33</v>
      </c>
      <c r="G231" s="20" t="s">
        <v>49</v>
      </c>
      <c r="H231" s="20">
        <f>IF(SUM(EKB_AR!J$3:J$996)=0,0,1)</f>
        <v>0</v>
      </c>
      <c r="I231" s="20">
        <f ca="1">VLOOKUP($E231,INDIRECT("'"&amp;$G231&amp;"'!C"&amp;COLUMN(EKB_AR!$G:$G)&amp;":C"&amp;COLUMN(EKB_AR!$J:$J),FALSE),COLUMN(EKB_AR!$J:$J)-COLUMN(EKB_AR!$G:$G)+1,0)</f>
        <v>0</v>
      </c>
      <c r="J231" s="20">
        <f t="shared" ca="1" si="4"/>
        <v>0</v>
      </c>
    </row>
    <row r="232" spans="1:10" x14ac:dyDescent="0.25">
      <c r="A232" s="20" t="str">
        <f ca="1">IF(J232=1,SUM(J$2:J232),"")</f>
        <v/>
      </c>
      <c r="B232" s="20" t="str">
        <f>VLOOKUP($E232,Dold_variabelinfo!$A:$C,COLUMN(Dold_variabelinfo!$B:$B),0)</f>
        <v>ANNATIND01-ANNATIND12</v>
      </c>
      <c r="C232" s="20" t="str">
        <f>VLOOKUP($E232,Dold_variabelinfo!$A:$C,COLUMN(Dold_variabelinfo!$C:$C),0)</f>
        <v>Utbetalning finns för livsföring i övrigt, kategorin  annat, för resp. månad</v>
      </c>
      <c r="E232" s="20" t="s">
        <v>1179</v>
      </c>
      <c r="F232" s="20" t="s">
        <v>33</v>
      </c>
      <c r="G232" s="20" t="s">
        <v>49</v>
      </c>
      <c r="H232" s="20">
        <f>IF(SUM(EKB_AR!J$3:J$996)=0,0,1)</f>
        <v>0</v>
      </c>
      <c r="I232" s="20">
        <f ca="1">VLOOKUP($E232,INDIRECT("'"&amp;$G232&amp;"'!C"&amp;COLUMN(EKB_AR!$G:$G)&amp;":C"&amp;COLUMN(EKB_AR!$J:$J),FALSE),COLUMN(EKB_AR!$J:$J)-COLUMN(EKB_AR!$G:$G)+1,0)</f>
        <v>0</v>
      </c>
      <c r="J232" s="20">
        <f t="shared" ca="1" si="4"/>
        <v>0</v>
      </c>
    </row>
    <row r="233" spans="1:10" x14ac:dyDescent="0.25">
      <c r="A233" s="20" t="str">
        <f ca="1">IF(J233=1,SUM(J$2:J233),"")</f>
        <v/>
      </c>
      <c r="B233" s="20" t="str">
        <f>VLOOKUP($E233,Dold_variabelinfo!$A:$C,COLUMN(Dold_variabelinfo!$B:$B),0)</f>
        <v>ANTBARN00</v>
      </c>
      <c r="C233" s="20" t="str">
        <f>VLOOKUP($E233,Dold_variabelinfo!$A:$C,COLUMN(Dold_variabelinfo!$C:$C),0)</f>
        <v>Antal barn, 0 år</v>
      </c>
      <c r="E233" s="20" t="s">
        <v>1182</v>
      </c>
      <c r="F233" s="20" t="s">
        <v>33</v>
      </c>
      <c r="G233" s="20" t="s">
        <v>49</v>
      </c>
      <c r="H233" s="20">
        <f>IF(SUM(EKB_AR!J$3:J$996)=0,0,1)</f>
        <v>0</v>
      </c>
      <c r="I233" s="20">
        <f ca="1">VLOOKUP($E233,INDIRECT("'"&amp;$G233&amp;"'!C"&amp;COLUMN(EKB_AR!$G:$G)&amp;":C"&amp;COLUMN(EKB_AR!$J:$J),FALSE),COLUMN(EKB_AR!$J:$J)-COLUMN(EKB_AR!$G:$G)+1,0)</f>
        <v>0</v>
      </c>
      <c r="J233" s="20">
        <f t="shared" ca="1" si="4"/>
        <v>0</v>
      </c>
    </row>
    <row r="234" spans="1:10" x14ac:dyDescent="0.25">
      <c r="A234" s="20" t="str">
        <f ca="1">IF(J234=1,SUM(J$2:J234),"")</f>
        <v/>
      </c>
      <c r="B234" s="20" t="str">
        <f>VLOOKUP($E234,Dold_variabelinfo!$A:$C,COLUMN(Dold_variabelinfo!$B:$B),0)</f>
        <v>ANTBARN0015</v>
      </c>
      <c r="C234" s="20" t="str">
        <f>VLOOKUP($E234,Dold_variabelinfo!$A:$C,COLUMN(Dold_variabelinfo!$C:$C),0)</f>
        <v>Antal barn &lt;16 år</v>
      </c>
      <c r="E234" s="20" t="s">
        <v>1184</v>
      </c>
      <c r="F234" s="20" t="s">
        <v>33</v>
      </c>
      <c r="G234" s="20" t="s">
        <v>49</v>
      </c>
      <c r="H234" s="20">
        <f>IF(SUM(EKB_AR!J$3:J$996)=0,0,1)</f>
        <v>0</v>
      </c>
      <c r="I234" s="20">
        <f ca="1">VLOOKUP($E234,INDIRECT("'"&amp;$G234&amp;"'!C"&amp;COLUMN(EKB_AR!$G:$G)&amp;":C"&amp;COLUMN(EKB_AR!$J:$J),FALSE),COLUMN(EKB_AR!$J:$J)-COLUMN(EKB_AR!$G:$G)+1,0)</f>
        <v>0</v>
      </c>
      <c r="J234" s="20">
        <f t="shared" ca="1" si="4"/>
        <v>0</v>
      </c>
    </row>
    <row r="235" spans="1:10" x14ac:dyDescent="0.25">
      <c r="A235" s="20" t="str">
        <f ca="1">IF(J235=1,SUM(J$2:J235),"")</f>
        <v/>
      </c>
      <c r="B235" s="20" t="str">
        <f>VLOOKUP($E235,Dold_variabelinfo!$A:$C,COLUMN(Dold_variabelinfo!$B:$B),0)</f>
        <v>ANTBARN0017</v>
      </c>
      <c r="C235" s="20" t="str">
        <f>VLOOKUP($E235,Dold_variabelinfo!$A:$C,COLUMN(Dold_variabelinfo!$C:$C),0)</f>
        <v>Antal barn &lt; 18 år</v>
      </c>
      <c r="E235" s="20" t="s">
        <v>1187</v>
      </c>
      <c r="F235" s="20" t="s">
        <v>33</v>
      </c>
      <c r="G235" s="20" t="s">
        <v>49</v>
      </c>
      <c r="H235" s="20">
        <f>IF(SUM(EKB_AR!J$3:J$996)=0,0,1)</f>
        <v>0</v>
      </c>
      <c r="I235" s="20">
        <f ca="1">VLOOKUP($E235,INDIRECT("'"&amp;$G235&amp;"'!C"&amp;COLUMN(EKB_AR!$G:$G)&amp;":C"&amp;COLUMN(EKB_AR!$J:$J),FALSE),COLUMN(EKB_AR!$J:$J)-COLUMN(EKB_AR!$G:$G)+1,0)</f>
        <v>0</v>
      </c>
      <c r="J235" s="20">
        <f t="shared" ca="1" si="4"/>
        <v>0</v>
      </c>
    </row>
    <row r="236" spans="1:10" x14ac:dyDescent="0.25">
      <c r="A236" s="20" t="str">
        <f ca="1">IF(J236=1,SUM(J$2:J236),"")</f>
        <v/>
      </c>
      <c r="B236" s="20" t="str">
        <f>VLOOKUP($E236,Dold_variabelinfo!$A:$C,COLUMN(Dold_variabelinfo!$B:$B),0)</f>
        <v>ANTBARN01</v>
      </c>
      <c r="C236" s="20" t="str">
        <f>VLOOKUP($E236,Dold_variabelinfo!$A:$C,COLUMN(Dold_variabelinfo!$C:$C),0)</f>
        <v>Antal barn, 1 år</v>
      </c>
      <c r="E236" s="20" t="s">
        <v>1188</v>
      </c>
      <c r="F236" s="20" t="s">
        <v>33</v>
      </c>
      <c r="G236" s="20" t="s">
        <v>49</v>
      </c>
      <c r="H236" s="20">
        <f>IF(SUM(EKB_AR!J$3:J$996)=0,0,1)</f>
        <v>0</v>
      </c>
      <c r="I236" s="20">
        <f ca="1">VLOOKUP($E236,INDIRECT("'"&amp;$G236&amp;"'!C"&amp;COLUMN(EKB_AR!$G:$G)&amp;":C"&amp;COLUMN(EKB_AR!$J:$J),FALSE),COLUMN(EKB_AR!$J:$J)-COLUMN(EKB_AR!$G:$G)+1,0)</f>
        <v>0</v>
      </c>
      <c r="J236" s="20">
        <f t="shared" ca="1" si="4"/>
        <v>0</v>
      </c>
    </row>
    <row r="237" spans="1:10" x14ac:dyDescent="0.25">
      <c r="A237" s="20" t="str">
        <f ca="1">IF(J237=1,SUM(J$2:J237),"")</f>
        <v/>
      </c>
      <c r="B237" s="20" t="str">
        <f>VLOOKUP($E237,Dold_variabelinfo!$A:$C,COLUMN(Dold_variabelinfo!$B:$B),0)</f>
        <v>ANTBARN02</v>
      </c>
      <c r="C237" s="20" t="str">
        <f>VLOOKUP($E237,Dold_variabelinfo!$A:$C,COLUMN(Dold_variabelinfo!$C:$C),0)</f>
        <v>Antal barn, 2 år</v>
      </c>
      <c r="E237" s="20" t="s">
        <v>1189</v>
      </c>
      <c r="F237" s="20" t="s">
        <v>33</v>
      </c>
      <c r="G237" s="20" t="s">
        <v>49</v>
      </c>
      <c r="H237" s="20">
        <f>IF(SUM(EKB_AR!J$3:J$996)=0,0,1)</f>
        <v>0</v>
      </c>
      <c r="I237" s="20">
        <f ca="1">VLOOKUP($E237,INDIRECT("'"&amp;$G237&amp;"'!C"&amp;COLUMN(EKB_AR!$G:$G)&amp;":C"&amp;COLUMN(EKB_AR!$J:$J),FALSE),COLUMN(EKB_AR!$J:$J)-COLUMN(EKB_AR!$G:$G)+1,0)</f>
        <v>0</v>
      </c>
      <c r="J237" s="20">
        <f t="shared" ca="1" si="4"/>
        <v>0</v>
      </c>
    </row>
    <row r="238" spans="1:10" x14ac:dyDescent="0.25">
      <c r="A238" s="20" t="str">
        <f ca="1">IF(J238=1,SUM(J$2:J238),"")</f>
        <v/>
      </c>
      <c r="B238" s="20" t="str">
        <f>VLOOKUP($E238,Dold_variabelinfo!$A:$C,COLUMN(Dold_variabelinfo!$B:$B),0)</f>
        <v>ANTBARN03</v>
      </c>
      <c r="C238" s="20" t="str">
        <f>VLOOKUP($E238,Dold_variabelinfo!$A:$C,COLUMN(Dold_variabelinfo!$C:$C),0)</f>
        <v>Antal barn, 3 år</v>
      </c>
      <c r="E238" s="20" t="s">
        <v>1190</v>
      </c>
      <c r="F238" s="20" t="s">
        <v>33</v>
      </c>
      <c r="G238" s="20" t="s">
        <v>49</v>
      </c>
      <c r="H238" s="20">
        <f>IF(SUM(EKB_AR!J$3:J$996)=0,0,1)</f>
        <v>0</v>
      </c>
      <c r="I238" s="20">
        <f ca="1">VLOOKUP($E238,INDIRECT("'"&amp;$G238&amp;"'!C"&amp;COLUMN(EKB_AR!$G:$G)&amp;":C"&amp;COLUMN(EKB_AR!$J:$J),FALSE),COLUMN(EKB_AR!$J:$J)-COLUMN(EKB_AR!$G:$G)+1,0)</f>
        <v>0</v>
      </c>
      <c r="J238" s="20">
        <f t="shared" ca="1" si="4"/>
        <v>0</v>
      </c>
    </row>
    <row r="239" spans="1:10" x14ac:dyDescent="0.25">
      <c r="A239" s="20" t="str">
        <f ca="1">IF(J239=1,SUM(J$2:J239),"")</f>
        <v/>
      </c>
      <c r="B239" s="20" t="str">
        <f>VLOOKUP($E239,Dold_variabelinfo!$A:$C,COLUMN(Dold_variabelinfo!$B:$B),0)</f>
        <v>ANTBARN04</v>
      </c>
      <c r="C239" s="20" t="str">
        <f>VLOOKUP($E239,Dold_variabelinfo!$A:$C,COLUMN(Dold_variabelinfo!$C:$C),0)</f>
        <v>Antal barn, 4 år</v>
      </c>
      <c r="E239" s="20" t="s">
        <v>1191</v>
      </c>
      <c r="F239" s="20" t="s">
        <v>33</v>
      </c>
      <c r="G239" s="20" t="s">
        <v>49</v>
      </c>
      <c r="H239" s="20">
        <f>IF(SUM(EKB_AR!J$3:J$996)=0,0,1)</f>
        <v>0</v>
      </c>
      <c r="I239" s="20">
        <f ca="1">VLOOKUP($E239,INDIRECT("'"&amp;$G239&amp;"'!C"&amp;COLUMN(EKB_AR!$G:$G)&amp;":C"&amp;COLUMN(EKB_AR!$J:$J),FALSE),COLUMN(EKB_AR!$J:$J)-COLUMN(EKB_AR!$G:$G)+1,0)</f>
        <v>0</v>
      </c>
      <c r="J239" s="20">
        <f t="shared" ca="1" si="4"/>
        <v>0</v>
      </c>
    </row>
    <row r="240" spans="1:10" x14ac:dyDescent="0.25">
      <c r="A240" s="20" t="str">
        <f ca="1">IF(J240=1,SUM(J$2:J240),"")</f>
        <v/>
      </c>
      <c r="B240" s="20" t="str">
        <f>VLOOKUP($E240,Dold_variabelinfo!$A:$C,COLUMN(Dold_variabelinfo!$B:$B),0)</f>
        <v>ANTBARN05</v>
      </c>
      <c r="C240" s="20" t="str">
        <f>VLOOKUP($E240,Dold_variabelinfo!$A:$C,COLUMN(Dold_variabelinfo!$C:$C),0)</f>
        <v>Antal barn, 5 år</v>
      </c>
      <c r="E240" s="20" t="s">
        <v>1192</v>
      </c>
      <c r="F240" s="20" t="s">
        <v>33</v>
      </c>
      <c r="G240" s="20" t="s">
        <v>49</v>
      </c>
      <c r="H240" s="20">
        <f>IF(SUM(EKB_AR!J$3:J$996)=0,0,1)</f>
        <v>0</v>
      </c>
      <c r="I240" s="20">
        <f ca="1">VLOOKUP($E240,INDIRECT("'"&amp;$G240&amp;"'!C"&amp;COLUMN(EKB_AR!$G:$G)&amp;":C"&amp;COLUMN(EKB_AR!$J:$J),FALSE),COLUMN(EKB_AR!$J:$J)-COLUMN(EKB_AR!$G:$G)+1,0)</f>
        <v>0</v>
      </c>
      <c r="J240" s="20">
        <f t="shared" ca="1" si="4"/>
        <v>0</v>
      </c>
    </row>
    <row r="241" spans="1:10" x14ac:dyDescent="0.25">
      <c r="A241" s="20" t="str">
        <f ca="1">IF(J241=1,SUM(J$2:J241),"")</f>
        <v/>
      </c>
      <c r="B241" s="20" t="str">
        <f>VLOOKUP($E241,Dold_variabelinfo!$A:$C,COLUMN(Dold_variabelinfo!$B:$B),0)</f>
        <v>ANTBARN06</v>
      </c>
      <c r="C241" s="20" t="str">
        <f>VLOOKUP($E241,Dold_variabelinfo!$A:$C,COLUMN(Dold_variabelinfo!$C:$C),0)</f>
        <v>Antal barn, 6 år</v>
      </c>
      <c r="E241" s="20" t="s">
        <v>1193</v>
      </c>
      <c r="F241" s="20" t="s">
        <v>33</v>
      </c>
      <c r="G241" s="20" t="s">
        <v>49</v>
      </c>
      <c r="H241" s="20">
        <f>IF(SUM(EKB_AR!J$3:J$996)=0,0,1)</f>
        <v>0</v>
      </c>
      <c r="I241" s="20">
        <f ca="1">VLOOKUP($E241,INDIRECT("'"&amp;$G241&amp;"'!C"&amp;COLUMN(EKB_AR!$G:$G)&amp;":C"&amp;COLUMN(EKB_AR!$J:$J),FALSE),COLUMN(EKB_AR!$J:$J)-COLUMN(EKB_AR!$G:$G)+1,0)</f>
        <v>0</v>
      </c>
      <c r="J241" s="20">
        <f t="shared" ca="1" si="4"/>
        <v>0</v>
      </c>
    </row>
    <row r="242" spans="1:10" x14ac:dyDescent="0.25">
      <c r="A242" s="20" t="str">
        <f ca="1">IF(J242=1,SUM(J$2:J242),"")</f>
        <v/>
      </c>
      <c r="B242" s="20" t="str">
        <f>VLOOKUP($E242,Dold_variabelinfo!$A:$C,COLUMN(Dold_variabelinfo!$B:$B),0)</f>
        <v>ANTBARN07</v>
      </c>
      <c r="C242" s="20" t="str">
        <f>VLOOKUP($E242,Dold_variabelinfo!$A:$C,COLUMN(Dold_variabelinfo!$C:$C),0)</f>
        <v>Antal barn, 7 år</v>
      </c>
      <c r="E242" s="20" t="s">
        <v>1194</v>
      </c>
      <c r="F242" s="20" t="s">
        <v>33</v>
      </c>
      <c r="G242" s="20" t="s">
        <v>49</v>
      </c>
      <c r="H242" s="20">
        <f>IF(SUM(EKB_AR!J$3:J$996)=0,0,1)</f>
        <v>0</v>
      </c>
      <c r="I242" s="20">
        <f ca="1">VLOOKUP($E242,INDIRECT("'"&amp;$G242&amp;"'!C"&amp;COLUMN(EKB_AR!$G:$G)&amp;":C"&amp;COLUMN(EKB_AR!$J:$J),FALSE),COLUMN(EKB_AR!$J:$J)-COLUMN(EKB_AR!$G:$G)+1,0)</f>
        <v>0</v>
      </c>
      <c r="J242" s="20">
        <f t="shared" ca="1" si="4"/>
        <v>0</v>
      </c>
    </row>
    <row r="243" spans="1:10" x14ac:dyDescent="0.25">
      <c r="A243" s="20" t="str">
        <f ca="1">IF(J243=1,SUM(J$2:J243),"")</f>
        <v/>
      </c>
      <c r="B243" s="20" t="str">
        <f>VLOOKUP($E243,Dold_variabelinfo!$A:$C,COLUMN(Dold_variabelinfo!$B:$B),0)</f>
        <v>ANTBARN08</v>
      </c>
      <c r="C243" s="20" t="str">
        <f>VLOOKUP($E243,Dold_variabelinfo!$A:$C,COLUMN(Dold_variabelinfo!$C:$C),0)</f>
        <v>Antal barn, 8 år</v>
      </c>
      <c r="E243" s="20" t="s">
        <v>1195</v>
      </c>
      <c r="F243" s="20" t="s">
        <v>33</v>
      </c>
      <c r="G243" s="20" t="s">
        <v>49</v>
      </c>
      <c r="H243" s="20">
        <f>IF(SUM(EKB_AR!J$3:J$996)=0,0,1)</f>
        <v>0</v>
      </c>
      <c r="I243" s="20">
        <f ca="1">VLOOKUP($E243,INDIRECT("'"&amp;$G243&amp;"'!C"&amp;COLUMN(EKB_AR!$G:$G)&amp;":C"&amp;COLUMN(EKB_AR!$J:$J),FALSE),COLUMN(EKB_AR!$J:$J)-COLUMN(EKB_AR!$G:$G)+1,0)</f>
        <v>0</v>
      </c>
      <c r="J243" s="20">
        <f t="shared" ca="1" si="4"/>
        <v>0</v>
      </c>
    </row>
    <row r="244" spans="1:10" x14ac:dyDescent="0.25">
      <c r="A244" s="20" t="str">
        <f ca="1">IF(J244=1,SUM(J$2:J244),"")</f>
        <v/>
      </c>
      <c r="B244" s="20" t="str">
        <f>VLOOKUP($E244,Dold_variabelinfo!$A:$C,COLUMN(Dold_variabelinfo!$B:$B),0)</f>
        <v>ANTBARN09</v>
      </c>
      <c r="C244" s="20" t="str">
        <f>VLOOKUP($E244,Dold_variabelinfo!$A:$C,COLUMN(Dold_variabelinfo!$C:$C),0)</f>
        <v>Antal barn, 9 år</v>
      </c>
      <c r="E244" s="20" t="s">
        <v>1196</v>
      </c>
      <c r="F244" s="20" t="s">
        <v>33</v>
      </c>
      <c r="G244" s="20" t="s">
        <v>49</v>
      </c>
      <c r="H244" s="20">
        <f>IF(SUM(EKB_AR!J$3:J$996)=0,0,1)</f>
        <v>0</v>
      </c>
      <c r="I244" s="20">
        <f ca="1">VLOOKUP($E244,INDIRECT("'"&amp;$G244&amp;"'!C"&amp;COLUMN(EKB_AR!$G:$G)&amp;":C"&amp;COLUMN(EKB_AR!$J:$J),FALSE),COLUMN(EKB_AR!$J:$J)-COLUMN(EKB_AR!$G:$G)+1,0)</f>
        <v>0</v>
      </c>
      <c r="J244" s="20">
        <f t="shared" ca="1" si="4"/>
        <v>0</v>
      </c>
    </row>
    <row r="245" spans="1:10" x14ac:dyDescent="0.25">
      <c r="A245" s="20" t="str">
        <f ca="1">IF(J245=1,SUM(J$2:J245),"")</f>
        <v/>
      </c>
      <c r="B245" s="20" t="str">
        <f>VLOOKUP($E245,Dold_variabelinfo!$A:$C,COLUMN(Dold_variabelinfo!$B:$B),0)</f>
        <v>ANTBARN10</v>
      </c>
      <c r="C245" s="20" t="str">
        <f>VLOOKUP($E245,Dold_variabelinfo!$A:$C,COLUMN(Dold_variabelinfo!$C:$C),0)</f>
        <v>Antal barn, 10 år</v>
      </c>
      <c r="E245" s="20" t="s">
        <v>1197</v>
      </c>
      <c r="F245" s="20" t="s">
        <v>33</v>
      </c>
      <c r="G245" s="20" t="s">
        <v>49</v>
      </c>
      <c r="H245" s="20">
        <f>IF(SUM(EKB_AR!J$3:J$996)=0,0,1)</f>
        <v>0</v>
      </c>
      <c r="I245" s="20">
        <f ca="1">VLOOKUP($E245,INDIRECT("'"&amp;$G245&amp;"'!C"&amp;COLUMN(EKB_AR!$G:$G)&amp;":C"&amp;COLUMN(EKB_AR!$J:$J),FALSE),COLUMN(EKB_AR!$J:$J)-COLUMN(EKB_AR!$G:$G)+1,0)</f>
        <v>0</v>
      </c>
      <c r="J245" s="20">
        <f t="shared" ca="1" si="4"/>
        <v>0</v>
      </c>
    </row>
    <row r="246" spans="1:10" x14ac:dyDescent="0.25">
      <c r="A246" s="20" t="str">
        <f ca="1">IF(J246=1,SUM(J$2:J246),"")</f>
        <v/>
      </c>
      <c r="B246" s="20" t="str">
        <f>VLOOKUP($E246,Dold_variabelinfo!$A:$C,COLUMN(Dold_variabelinfo!$B:$B),0)</f>
        <v>ANTBARN11</v>
      </c>
      <c r="C246" s="20" t="str">
        <f>VLOOKUP($E246,Dold_variabelinfo!$A:$C,COLUMN(Dold_variabelinfo!$C:$C),0)</f>
        <v>Antal barn, 11 år</v>
      </c>
      <c r="E246" s="20" t="s">
        <v>1198</v>
      </c>
      <c r="F246" s="20" t="s">
        <v>33</v>
      </c>
      <c r="G246" s="20" t="s">
        <v>49</v>
      </c>
      <c r="H246" s="20">
        <f>IF(SUM(EKB_AR!J$3:J$996)=0,0,1)</f>
        <v>0</v>
      </c>
      <c r="I246" s="20">
        <f ca="1">VLOOKUP($E246,INDIRECT("'"&amp;$G246&amp;"'!C"&amp;COLUMN(EKB_AR!$G:$G)&amp;":C"&amp;COLUMN(EKB_AR!$J:$J),FALSE),COLUMN(EKB_AR!$J:$J)-COLUMN(EKB_AR!$G:$G)+1,0)</f>
        <v>0</v>
      </c>
      <c r="J246" s="20">
        <f t="shared" ca="1" si="4"/>
        <v>0</v>
      </c>
    </row>
    <row r="247" spans="1:10" x14ac:dyDescent="0.25">
      <c r="A247" s="20" t="str">
        <f ca="1">IF(J247=1,SUM(J$2:J247),"")</f>
        <v/>
      </c>
      <c r="B247" s="20" t="str">
        <f>VLOOKUP($E247,Dold_variabelinfo!$A:$C,COLUMN(Dold_variabelinfo!$B:$B),0)</f>
        <v>ANTBARN12</v>
      </c>
      <c r="C247" s="20" t="str">
        <f>VLOOKUP($E247,Dold_variabelinfo!$A:$C,COLUMN(Dold_variabelinfo!$C:$C),0)</f>
        <v>Antal barn, 12 år</v>
      </c>
      <c r="E247" s="20" t="s">
        <v>1199</v>
      </c>
      <c r="F247" s="20" t="s">
        <v>33</v>
      </c>
      <c r="G247" s="20" t="s">
        <v>49</v>
      </c>
      <c r="H247" s="20">
        <f>IF(SUM(EKB_AR!J$3:J$996)=0,0,1)</f>
        <v>0</v>
      </c>
      <c r="I247" s="20">
        <f ca="1">VLOOKUP($E247,INDIRECT("'"&amp;$G247&amp;"'!C"&amp;COLUMN(EKB_AR!$G:$G)&amp;":C"&amp;COLUMN(EKB_AR!$J:$J),FALSE),COLUMN(EKB_AR!$J:$J)-COLUMN(EKB_AR!$G:$G)+1,0)</f>
        <v>0</v>
      </c>
      <c r="J247" s="20">
        <f t="shared" ca="1" si="4"/>
        <v>0</v>
      </c>
    </row>
    <row r="248" spans="1:10" x14ac:dyDescent="0.25">
      <c r="A248" s="20" t="str">
        <f ca="1">IF(J248=1,SUM(J$2:J248),"")</f>
        <v/>
      </c>
      <c r="B248" s="20" t="str">
        <f>VLOOKUP($E248,Dold_variabelinfo!$A:$C,COLUMN(Dold_variabelinfo!$B:$B),0)</f>
        <v>ANTBARN13</v>
      </c>
      <c r="C248" s="20" t="str">
        <f>VLOOKUP($E248,Dold_variabelinfo!$A:$C,COLUMN(Dold_variabelinfo!$C:$C),0)</f>
        <v>Antal barn, 13 år</v>
      </c>
      <c r="E248" s="20" t="s">
        <v>1200</v>
      </c>
      <c r="F248" s="20" t="s">
        <v>33</v>
      </c>
      <c r="G248" s="20" t="s">
        <v>49</v>
      </c>
      <c r="H248" s="20">
        <f>IF(SUM(EKB_AR!J$3:J$996)=0,0,1)</f>
        <v>0</v>
      </c>
      <c r="I248" s="20">
        <f ca="1">VLOOKUP($E248,INDIRECT("'"&amp;$G248&amp;"'!C"&amp;COLUMN(EKB_AR!$G:$G)&amp;":C"&amp;COLUMN(EKB_AR!$J:$J),FALSE),COLUMN(EKB_AR!$J:$J)-COLUMN(EKB_AR!$G:$G)+1,0)</f>
        <v>0</v>
      </c>
      <c r="J248" s="20">
        <f t="shared" ca="1" si="4"/>
        <v>0</v>
      </c>
    </row>
    <row r="249" spans="1:10" x14ac:dyDescent="0.25">
      <c r="A249" s="20" t="str">
        <f ca="1">IF(J249=1,SUM(J$2:J249),"")</f>
        <v/>
      </c>
      <c r="B249" s="20" t="str">
        <f>VLOOKUP($E249,Dold_variabelinfo!$A:$C,COLUMN(Dold_variabelinfo!$B:$B),0)</f>
        <v>ANTBARN14</v>
      </c>
      <c r="C249" s="20" t="str">
        <f>VLOOKUP($E249,Dold_variabelinfo!$A:$C,COLUMN(Dold_variabelinfo!$C:$C),0)</f>
        <v>Antal barn, 14 år</v>
      </c>
      <c r="E249" s="20" t="s">
        <v>1201</v>
      </c>
      <c r="F249" s="20" t="s">
        <v>33</v>
      </c>
      <c r="G249" s="20" t="s">
        <v>49</v>
      </c>
      <c r="H249" s="20">
        <f>IF(SUM(EKB_AR!J$3:J$996)=0,0,1)</f>
        <v>0</v>
      </c>
      <c r="I249" s="20">
        <f ca="1">VLOOKUP($E249,INDIRECT("'"&amp;$G249&amp;"'!C"&amp;COLUMN(EKB_AR!$G:$G)&amp;":C"&amp;COLUMN(EKB_AR!$J:$J),FALSE),COLUMN(EKB_AR!$J:$J)-COLUMN(EKB_AR!$G:$G)+1,0)</f>
        <v>0</v>
      </c>
      <c r="J249" s="20">
        <f t="shared" ca="1" si="4"/>
        <v>0</v>
      </c>
    </row>
    <row r="250" spans="1:10" x14ac:dyDescent="0.25">
      <c r="A250" s="20" t="str">
        <f ca="1">IF(J250=1,SUM(J$2:J250),"")</f>
        <v/>
      </c>
      <c r="B250" s="20" t="str">
        <f>VLOOKUP($E250,Dold_variabelinfo!$A:$C,COLUMN(Dold_variabelinfo!$B:$B),0)</f>
        <v>ANTBARN15</v>
      </c>
      <c r="C250" s="20" t="str">
        <f>VLOOKUP($E250,Dold_variabelinfo!$A:$C,COLUMN(Dold_variabelinfo!$C:$C),0)</f>
        <v>Antal barn, 15 år</v>
      </c>
      <c r="E250" s="20" t="s">
        <v>1202</v>
      </c>
      <c r="F250" s="20" t="s">
        <v>33</v>
      </c>
      <c r="G250" s="20" t="s">
        <v>49</v>
      </c>
      <c r="H250" s="20">
        <f>IF(SUM(EKB_AR!J$3:J$996)=0,0,1)</f>
        <v>0</v>
      </c>
      <c r="I250" s="20">
        <f ca="1">VLOOKUP($E250,INDIRECT("'"&amp;$G250&amp;"'!C"&amp;COLUMN(EKB_AR!$G:$G)&amp;":C"&amp;COLUMN(EKB_AR!$J:$J),FALSE),COLUMN(EKB_AR!$J:$J)-COLUMN(EKB_AR!$G:$G)+1,0)</f>
        <v>0</v>
      </c>
      <c r="J250" s="20">
        <f t="shared" ca="1" si="4"/>
        <v>0</v>
      </c>
    </row>
    <row r="251" spans="1:10" x14ac:dyDescent="0.25">
      <c r="A251" s="20" t="str">
        <f ca="1">IF(J251=1,SUM(J$2:J251),"")</f>
        <v/>
      </c>
      <c r="B251" s="20" t="str">
        <f>VLOOKUP($E251,Dold_variabelinfo!$A:$C,COLUMN(Dold_variabelinfo!$B:$B),0)</f>
        <v>ANTBARN1617</v>
      </c>
      <c r="C251" s="20" t="str">
        <f>VLOOKUP($E251,Dold_variabelinfo!$A:$C,COLUMN(Dold_variabelinfo!$C:$C),0)</f>
        <v>Antal barn 16-17 år</v>
      </c>
      <c r="E251" s="20" t="s">
        <v>1203</v>
      </c>
      <c r="F251" s="20" t="s">
        <v>33</v>
      </c>
      <c r="G251" s="20" t="s">
        <v>49</v>
      </c>
      <c r="H251" s="20">
        <f>IF(SUM(EKB_AR!J$3:J$996)=0,0,1)</f>
        <v>0</v>
      </c>
      <c r="I251" s="20">
        <f ca="1">VLOOKUP($E251,INDIRECT("'"&amp;$G251&amp;"'!C"&amp;COLUMN(EKB_AR!$G:$G)&amp;":C"&amp;COLUMN(EKB_AR!$J:$J),FALSE),COLUMN(EKB_AR!$J:$J)-COLUMN(EKB_AR!$G:$G)+1,0)</f>
        <v>0</v>
      </c>
      <c r="J251" s="20">
        <f t="shared" ca="1" si="4"/>
        <v>0</v>
      </c>
    </row>
    <row r="252" spans="1:10" x14ac:dyDescent="0.25">
      <c r="A252" s="20" t="str">
        <f ca="1">IF(J252=1,SUM(J$2:J252),"")</f>
        <v/>
      </c>
      <c r="B252" s="20" t="str">
        <f>VLOOKUP($E252,Dold_variabelinfo!$A:$C,COLUMN(Dold_variabelinfo!$B:$B),0)</f>
        <v>ANTBARN17</v>
      </c>
      <c r="C252" s="20" t="str">
        <f>VLOOKUP($E252,Dold_variabelinfo!$A:$C,COLUMN(Dold_variabelinfo!$C:$C),0)</f>
        <v>Antal barn, 17 år</v>
      </c>
      <c r="E252" s="20" t="s">
        <v>1207</v>
      </c>
      <c r="F252" s="20" t="s">
        <v>33</v>
      </c>
      <c r="G252" s="20" t="s">
        <v>49</v>
      </c>
      <c r="H252" s="20">
        <f>IF(SUM(EKB_AR!J$3:J$996)=0,0,1)</f>
        <v>0</v>
      </c>
      <c r="I252" s="20">
        <f ca="1">VLOOKUP($E252,INDIRECT("'"&amp;$G252&amp;"'!C"&amp;COLUMN(EKB_AR!$G:$G)&amp;":C"&amp;COLUMN(EKB_AR!$J:$J),FALSE),COLUMN(EKB_AR!$J:$J)-COLUMN(EKB_AR!$G:$G)+1,0)</f>
        <v>0</v>
      </c>
      <c r="J252" s="20">
        <f t="shared" ca="1" si="4"/>
        <v>0</v>
      </c>
    </row>
    <row r="253" spans="1:10" x14ac:dyDescent="0.25">
      <c r="A253" s="20" t="str">
        <f ca="1">IF(J253=1,SUM(J$2:J253),"")</f>
        <v/>
      </c>
      <c r="B253" s="20" t="str">
        <f>VLOOKUP($E253,Dold_variabelinfo!$A:$C,COLUMN(Dold_variabelinfo!$B:$B),0)</f>
        <v>ANTMANAD</v>
      </c>
      <c r="C253" s="20" t="str">
        <f>VLOOKUP($E253,Dold_variabelinfo!$A:$C,COLUMN(Dold_variabelinfo!$C:$C),0)</f>
        <v>Antal biståndsmånader, inkl. månader med introduktionsersättning</v>
      </c>
      <c r="E253" s="20" t="s">
        <v>1208</v>
      </c>
      <c r="F253" s="20" t="s">
        <v>33</v>
      </c>
      <c r="G253" s="20" t="s">
        <v>49</v>
      </c>
      <c r="H253" s="20">
        <f>IF(SUM(EKB_AR!J$3:J$996)=0,0,1)</f>
        <v>0</v>
      </c>
      <c r="I253" s="20">
        <f ca="1">VLOOKUP($E253,INDIRECT("'"&amp;$G253&amp;"'!C"&amp;COLUMN(EKB_AR!$G:$G)&amp;":C"&amp;COLUMN(EKB_AR!$J:$J),FALSE),COLUMN(EKB_AR!$J:$J)-COLUMN(EKB_AR!$G:$G)+1,0)</f>
        <v>0</v>
      </c>
      <c r="J253" s="20">
        <f t="shared" ca="1" si="4"/>
        <v>0</v>
      </c>
    </row>
    <row r="254" spans="1:10" x14ac:dyDescent="0.25">
      <c r="A254" s="20" t="str">
        <f ca="1">IF(J254=1,SUM(J$2:J254),"")</f>
        <v/>
      </c>
      <c r="B254" s="20" t="str">
        <f>VLOOKUP($E254,Dold_variabelinfo!$A:$C,COLUMN(Dold_variabelinfo!$B:$B),0)</f>
        <v>ANTPERS</v>
      </c>
      <c r="C254" s="20" t="str">
        <f>VLOOKUP($E254,Dold_variabelinfo!$A:$C,COLUMN(Dold_variabelinfo!$C:$C),0)</f>
        <v>Antal personer i hushållet</v>
      </c>
      <c r="E254" s="20" t="s">
        <v>1213</v>
      </c>
      <c r="F254" s="20" t="s">
        <v>33</v>
      </c>
      <c r="G254" s="20" t="s">
        <v>49</v>
      </c>
      <c r="H254" s="20">
        <f>IF(SUM(EKB_AR!J$3:J$996)=0,0,1)</f>
        <v>0</v>
      </c>
      <c r="I254" s="20">
        <f ca="1">VLOOKUP($E254,INDIRECT("'"&amp;$G254&amp;"'!C"&amp;COLUMN(EKB_AR!$G:$G)&amp;":C"&amp;COLUMN(EKB_AR!$J:$J),FALSE),COLUMN(EKB_AR!$J:$J)-COLUMN(EKB_AR!$G:$G)+1,0)</f>
        <v>0</v>
      </c>
      <c r="J254" s="20">
        <f t="shared" ca="1" si="4"/>
        <v>0</v>
      </c>
    </row>
    <row r="255" spans="1:10" x14ac:dyDescent="0.25">
      <c r="A255" s="20" t="str">
        <f ca="1">IF(J255=1,SUM(J$2:J255),"")</f>
        <v/>
      </c>
      <c r="B255" s="20" t="str">
        <f>VLOOKUP($E255,Dold_variabelinfo!$A:$C,COLUMN(Dold_variabelinfo!$B:$B),0)</f>
        <v>ANTPERS1821</v>
      </c>
      <c r="C255" s="20" t="str">
        <f>VLOOKUP($E255,Dold_variabelinfo!$A:$C,COLUMN(Dold_variabelinfo!$C:$C),0)</f>
        <v>Antal övriga personer 18 - 21 år</v>
      </c>
      <c r="E255" s="20" t="s">
        <v>1214</v>
      </c>
      <c r="F255" s="20" t="s">
        <v>33</v>
      </c>
      <c r="G255" s="20" t="s">
        <v>49</v>
      </c>
      <c r="H255" s="20">
        <f>IF(SUM(EKB_AR!J$3:J$996)=0,0,1)</f>
        <v>0</v>
      </c>
      <c r="I255" s="20">
        <f ca="1">VLOOKUP($E255,INDIRECT("'"&amp;$G255&amp;"'!C"&amp;COLUMN(EKB_AR!$G:$G)&amp;":C"&amp;COLUMN(EKB_AR!$J:$J),FALSE),COLUMN(EKB_AR!$J:$J)-COLUMN(EKB_AR!$G:$G)+1,0)</f>
        <v>0</v>
      </c>
      <c r="J255" s="20">
        <f t="shared" ca="1" si="4"/>
        <v>0</v>
      </c>
    </row>
    <row r="256" spans="1:10" x14ac:dyDescent="0.25">
      <c r="A256" s="20" t="str">
        <f ca="1">IF(J256=1,SUM(J$2:J256),"")</f>
        <v/>
      </c>
      <c r="B256" s="20" t="str">
        <f>VLOOKUP($E256,Dold_variabelinfo!$A:$C,COLUMN(Dold_variabelinfo!$B:$B),0)</f>
        <v>ANTSOKBARN</v>
      </c>
      <c r="C256" s="20" t="str">
        <f>VLOOKUP($E256,Dold_variabelinfo!$A:$C,COLUMN(Dold_variabelinfo!$C:$C),0)</f>
        <v>Antal sökande1, sökande2 som är 0 - 17 år</v>
      </c>
      <c r="E256" s="20" t="s">
        <v>1216</v>
      </c>
      <c r="F256" s="20" t="s">
        <v>33</v>
      </c>
      <c r="G256" s="20" t="s">
        <v>49</v>
      </c>
      <c r="H256" s="20">
        <f>IF(SUM(EKB_AR!J$3:J$996)=0,0,1)</f>
        <v>0</v>
      </c>
      <c r="I256" s="20">
        <f ca="1">VLOOKUP($E256,INDIRECT("'"&amp;$G256&amp;"'!C"&amp;COLUMN(EKB_AR!$G:$G)&amp;":C"&amp;COLUMN(EKB_AR!$J:$J),FALSE),COLUMN(EKB_AR!$J:$J)-COLUMN(EKB_AR!$G:$G)+1,0)</f>
        <v>0</v>
      </c>
      <c r="J256" s="20">
        <f t="shared" ca="1" si="4"/>
        <v>0</v>
      </c>
    </row>
    <row r="257" spans="1:10" x14ac:dyDescent="0.25">
      <c r="A257" s="20" t="str">
        <f ca="1">IF(J257=1,SUM(J$2:J257),"")</f>
        <v/>
      </c>
      <c r="B257" s="20" t="str">
        <f>VLOOKUP($E257,Dold_variabelinfo!$A:$C,COLUMN(Dold_variabelinfo!$B:$B),0)</f>
        <v>AR</v>
      </c>
      <c r="C257" s="20" t="str">
        <f>VLOOKUP($E257,Dold_variabelinfo!$A:$C,COLUMN(Dold_variabelinfo!$C:$C),0)</f>
        <v>Statistikår</v>
      </c>
      <c r="E257" s="20" t="s">
        <v>1218</v>
      </c>
      <c r="F257" s="20" t="s">
        <v>33</v>
      </c>
      <c r="G257" s="20" t="s">
        <v>49</v>
      </c>
      <c r="H257" s="20">
        <f>IF(SUM(EKB_AR!J$3:J$996)=0,0,1)</f>
        <v>0</v>
      </c>
      <c r="I257" s="20">
        <f ca="1">VLOOKUP($E257,INDIRECT("'"&amp;$G257&amp;"'!C"&amp;COLUMN(EKB_AR!$G:$G)&amp;":C"&amp;COLUMN(EKB_AR!$J:$J),FALSE),COLUMN(EKB_AR!$J:$J)-COLUMN(EKB_AR!$G:$G)+1,0)</f>
        <v>0</v>
      </c>
      <c r="J257" s="20">
        <f t="shared" ca="1" si="4"/>
        <v>0</v>
      </c>
    </row>
    <row r="258" spans="1:10" x14ac:dyDescent="0.25">
      <c r="A258" s="20" t="str">
        <f ca="1">IF(J258=1,SUM(J$2:J258),"")</f>
        <v/>
      </c>
      <c r="B258" s="20" t="str">
        <f>VLOOKUP($E258,Dold_variabelinfo!$A:$C,COLUMN(Dold_variabelinfo!$B:$B),0)</f>
        <v>ARBLOSHH</v>
      </c>
      <c r="C258" s="20" t="str">
        <f>VLOOKUP($E258,Dold_variabelinfo!$A:$C,COLUMN(Dold_variabelinfo!$C:$C),0)</f>
        <v>Arbetslöst hushåll</v>
      </c>
      <c r="E258" s="20" t="s">
        <v>1220</v>
      </c>
      <c r="F258" s="20" t="s">
        <v>33</v>
      </c>
      <c r="G258" s="20" t="s">
        <v>49</v>
      </c>
      <c r="H258" s="20">
        <f>IF(SUM(EKB_AR!J$3:J$996)=0,0,1)</f>
        <v>0</v>
      </c>
      <c r="I258" s="20">
        <f ca="1">VLOOKUP($E258,INDIRECT("'"&amp;$G258&amp;"'!C"&amp;COLUMN(EKB_AR!$G:$G)&amp;":C"&amp;COLUMN(EKB_AR!$J:$J),FALSE),COLUMN(EKB_AR!$J:$J)-COLUMN(EKB_AR!$G:$G)+1,0)</f>
        <v>0</v>
      </c>
      <c r="J258" s="20">
        <f t="shared" ca="1" si="4"/>
        <v>0</v>
      </c>
    </row>
    <row r="259" spans="1:10" x14ac:dyDescent="0.25">
      <c r="A259" s="20" t="str">
        <f ca="1">IF(J259=1,SUM(J$2:J259),"")</f>
        <v/>
      </c>
      <c r="B259" s="20" t="str">
        <f>VLOOKUP($E259,Dold_variabelinfo!$A:$C,COLUMN(Dold_variabelinfo!$B:$B),0)</f>
        <v>AVSLUTHH01-AVSLUTHH12</v>
      </c>
      <c r="C259" s="20" t="str">
        <f>VLOOKUP($E259,Dold_variabelinfo!$A:$C,COLUMN(Dold_variabelinfo!$C:$C),0)</f>
        <v>Avslutskod hushållet, för resp. månad</v>
      </c>
      <c r="E259" s="20" t="s">
        <v>1375</v>
      </c>
      <c r="F259" s="20" t="s">
        <v>33</v>
      </c>
      <c r="G259" s="20" t="s">
        <v>49</v>
      </c>
      <c r="H259" s="20">
        <f>IF(SUM(EKB_AR!J$3:J$996)=0,0,1)</f>
        <v>0</v>
      </c>
      <c r="I259" s="20">
        <f ca="1">VLOOKUP($E259,INDIRECT("'"&amp;$G259&amp;"'!C"&amp;COLUMN(EKB_AR!$G:$G)&amp;":C"&amp;COLUMN(EKB_AR!$J:$J),FALSE),COLUMN(EKB_AR!$J:$J)-COLUMN(EKB_AR!$G:$G)+1,0)</f>
        <v>0</v>
      </c>
      <c r="J259" s="20">
        <f t="shared" ca="1" si="4"/>
        <v>0</v>
      </c>
    </row>
    <row r="260" spans="1:10" x14ac:dyDescent="0.25">
      <c r="A260" s="20" t="str">
        <f ca="1">IF(J260=1,SUM(J$2:J260),"")</f>
        <v/>
      </c>
      <c r="B260" s="20" t="str">
        <f>VLOOKUP($E260,Dold_variabelinfo!$A:$C,COLUMN(Dold_variabelinfo!$B:$B),0)</f>
        <v>EKBANTMANAD</v>
      </c>
      <c r="C260" s="20" t="str">
        <f>VLOOKUP($E260,Dold_variabelinfo!$A:$C,COLUMN(Dold_variabelinfo!$C:$C),0)</f>
        <v>Månader med ekonomiskt bistånd exkl.  månader med introduktionsersättning)</v>
      </c>
      <c r="E260" s="20" t="s">
        <v>1223</v>
      </c>
      <c r="F260" s="20" t="s">
        <v>33</v>
      </c>
      <c r="G260" s="20" t="s">
        <v>49</v>
      </c>
      <c r="H260" s="20">
        <f>IF(SUM(EKB_AR!J$3:J$996)=0,0,1)</f>
        <v>0</v>
      </c>
      <c r="I260" s="20">
        <f ca="1">VLOOKUP($E260,INDIRECT("'"&amp;$G260&amp;"'!C"&amp;COLUMN(EKB_AR!$G:$G)&amp;":C"&amp;COLUMN(EKB_AR!$J:$J),FALSE),COLUMN(EKB_AR!$J:$J)-COLUMN(EKB_AR!$G:$G)+1,0)</f>
        <v>0</v>
      </c>
      <c r="J260" s="20">
        <f t="shared" ca="1" si="4"/>
        <v>0</v>
      </c>
    </row>
    <row r="261" spans="1:10" x14ac:dyDescent="0.25">
      <c r="A261" s="20" t="str">
        <f ca="1">IF(J261=1,SUM(J$2:J261),"")</f>
        <v/>
      </c>
      <c r="B261" s="20" t="str">
        <f>VLOOKUP($E261,Dold_variabelinfo!$A:$C,COLUMN(Dold_variabelinfo!$B:$B),0)</f>
        <v>EKBBELOPP01-EKBBELOPP12</v>
      </c>
      <c r="C261" s="20" t="str">
        <f>VLOOKUP($E261,Dold_variabelinfo!$A:$C,COLUMN(Dold_variabelinfo!$C:$C),0)</f>
        <v>Ekonomiskt bistånd exkl. introduktionsersättning, för resp. månad</v>
      </c>
      <c r="E261" s="20" t="s">
        <v>1226</v>
      </c>
      <c r="F261" s="20" t="s">
        <v>33</v>
      </c>
      <c r="G261" s="20" t="s">
        <v>49</v>
      </c>
      <c r="H261" s="20">
        <f>IF(SUM(EKB_AR!J$3:J$996)=0,0,1)</f>
        <v>0</v>
      </c>
      <c r="I261" s="20">
        <f ca="1">VLOOKUP($E261,INDIRECT("'"&amp;$G261&amp;"'!C"&amp;COLUMN(EKB_AR!$G:$G)&amp;":C"&amp;COLUMN(EKB_AR!$J:$J),FALSE),COLUMN(EKB_AR!$J:$J)-COLUMN(EKB_AR!$G:$G)+1,0)</f>
        <v>0</v>
      </c>
      <c r="J261" s="20">
        <f t="shared" ref="J261:J324" ca="1" si="5">H261*I261</f>
        <v>0</v>
      </c>
    </row>
    <row r="262" spans="1:10" x14ac:dyDescent="0.25">
      <c r="A262" s="20" t="str">
        <f ca="1">IF(J262=1,SUM(J$2:J262),"")</f>
        <v/>
      </c>
      <c r="B262" s="20" t="str">
        <f>VLOOKUP($E262,Dold_variabelinfo!$A:$C,COLUMN(Dold_variabelinfo!$B:$B),0)</f>
        <v>EKBTOTALBELOPP</v>
      </c>
      <c r="C262" s="20" t="str">
        <f>VLOOKUP($E262,Dold_variabelinfo!$A:$C,COLUMN(Dold_variabelinfo!$C:$C),0)</f>
        <v>Ekonomiskt bistånd totalt under året, exkl. introduktionsersättning</v>
      </c>
      <c r="E262" s="20" t="s">
        <v>1228</v>
      </c>
      <c r="F262" s="20" t="s">
        <v>33</v>
      </c>
      <c r="G262" s="20" t="s">
        <v>49</v>
      </c>
      <c r="H262" s="20">
        <f>IF(SUM(EKB_AR!J$3:J$996)=0,0,1)</f>
        <v>0</v>
      </c>
      <c r="I262" s="20">
        <f ca="1">VLOOKUP($E262,INDIRECT("'"&amp;$G262&amp;"'!C"&amp;COLUMN(EKB_AR!$G:$G)&amp;":C"&amp;COLUMN(EKB_AR!$J:$J),FALSE),COLUMN(EKB_AR!$J:$J)-COLUMN(EKB_AR!$G:$G)+1,0)</f>
        <v>0</v>
      </c>
      <c r="J262" s="20">
        <f t="shared" ca="1" si="5"/>
        <v>0</v>
      </c>
    </row>
    <row r="263" spans="1:10" x14ac:dyDescent="0.25">
      <c r="A263" s="20" t="str">
        <f ca="1">IF(J263=1,SUM(J$2:J263),"")</f>
        <v/>
      </c>
      <c r="B263" s="20" t="str">
        <f>VLOOKUP($E263,Dold_variabelinfo!$A:$C,COLUMN(Dold_variabelinfo!$B:$B),0)</f>
        <v>ELSKULDBELOPP01-ELSKULDBELOPP12</v>
      </c>
      <c r="C263" s="20" t="str">
        <f>VLOOKUP($E263,Dold_variabelinfo!$A:$C,COLUMN(Dold_variabelinfo!$C:$C),0)</f>
        <v>Belopp för livsföring i övrigt, kategorin Elskuld,  för resp. månad</v>
      </c>
      <c r="E263" s="20" t="s">
        <v>1231</v>
      </c>
      <c r="F263" s="20" t="s">
        <v>33</v>
      </c>
      <c r="G263" s="20" t="s">
        <v>49</v>
      </c>
      <c r="H263" s="20">
        <f>IF(SUM(EKB_AR!J$3:J$996)=0,0,1)</f>
        <v>0</v>
      </c>
      <c r="I263" s="20">
        <f ca="1">VLOOKUP($E263,INDIRECT("'"&amp;$G263&amp;"'!C"&amp;COLUMN(EKB_AR!$G:$G)&amp;":C"&amp;COLUMN(EKB_AR!$J:$J),FALSE),COLUMN(EKB_AR!$J:$J)-COLUMN(EKB_AR!$G:$G)+1,0)</f>
        <v>0</v>
      </c>
      <c r="J263" s="20">
        <f t="shared" ca="1" si="5"/>
        <v>0</v>
      </c>
    </row>
    <row r="264" spans="1:10" x14ac:dyDescent="0.25">
      <c r="A264" s="20" t="str">
        <f ca="1">IF(J264=1,SUM(J$2:J264),"")</f>
        <v/>
      </c>
      <c r="B264" s="20" t="str">
        <f>VLOOKUP($E264,Dold_variabelinfo!$A:$C,COLUMN(Dold_variabelinfo!$B:$B),0)</f>
        <v>ELSKULDIND01-ELSKULDIND12</v>
      </c>
      <c r="C264" s="20" t="str">
        <f>VLOOKUP($E264,Dold_variabelinfo!$A:$C,COLUMN(Dold_variabelinfo!$C:$C),0)</f>
        <v>Utbetalning finns för livsföring i övrigt, kategorin elskuld, för resp. månad</v>
      </c>
      <c r="E264" s="20" t="s">
        <v>1234</v>
      </c>
      <c r="F264" s="20" t="s">
        <v>33</v>
      </c>
      <c r="G264" s="20" t="s">
        <v>49</v>
      </c>
      <c r="H264" s="20">
        <f>IF(SUM(EKB_AR!J$3:J$996)=0,0,1)</f>
        <v>0</v>
      </c>
      <c r="I264" s="20">
        <f ca="1">VLOOKUP($E264,INDIRECT("'"&amp;$G264&amp;"'!C"&amp;COLUMN(EKB_AR!$G:$G)&amp;":C"&amp;COLUMN(EKB_AR!$J:$J),FALSE),COLUMN(EKB_AR!$J:$J)-COLUMN(EKB_AR!$G:$G)+1,0)</f>
        <v>0</v>
      </c>
      <c r="J264" s="20">
        <f t="shared" ca="1" si="5"/>
        <v>0</v>
      </c>
    </row>
    <row r="265" spans="1:10" x14ac:dyDescent="0.25">
      <c r="A265" s="20" t="str">
        <f ca="1">IF(J265=1,SUM(J$2:J265),"")</f>
        <v/>
      </c>
      <c r="B265" s="20" t="str">
        <f>VLOOKUP($E265,Dold_variabelinfo!$A:$C,COLUMN(Dold_variabelinfo!$B:$B),0)</f>
        <v>FLYKTHH</v>
      </c>
      <c r="C265" s="20" t="str">
        <f>VLOOKUP($E265,Dold_variabelinfo!$A:$C,COLUMN(Dold_variabelinfo!$C:$C),0)</f>
        <v>Flyktinghushåll</v>
      </c>
      <c r="E265" s="20" t="s">
        <v>1237</v>
      </c>
      <c r="F265" s="20" t="s">
        <v>33</v>
      </c>
      <c r="G265" s="20" t="s">
        <v>49</v>
      </c>
      <c r="H265" s="20">
        <f>IF(SUM(EKB_AR!J$3:J$996)=0,0,1)</f>
        <v>0</v>
      </c>
      <c r="I265" s="20">
        <f ca="1">VLOOKUP($E265,INDIRECT("'"&amp;$G265&amp;"'!C"&amp;COLUMN(EKB_AR!$G:$G)&amp;":C"&amp;COLUMN(EKB_AR!$J:$J),FALSE),COLUMN(EKB_AR!$J:$J)-COLUMN(EKB_AR!$G:$G)+1,0)</f>
        <v>0</v>
      </c>
      <c r="J265" s="20">
        <f t="shared" ca="1" si="5"/>
        <v>0</v>
      </c>
    </row>
    <row r="266" spans="1:10" x14ac:dyDescent="0.25">
      <c r="A266" s="20" t="str">
        <f ca="1">IF(J266=1,SUM(J$2:J266),"")</f>
        <v/>
      </c>
      <c r="B266" s="20" t="str">
        <f>VLOOKUP($E266,Dold_variabelinfo!$A:$C,COLUMN(Dold_variabelinfo!$B:$B),0)</f>
        <v>FSTODBELOPP01-FSTODBELOPP12</v>
      </c>
      <c r="C266" s="20" t="str">
        <f>VLOOKUP($E266,Dold_variabelinfo!$A:$C,COLUMN(Dold_variabelinfo!$C:$C),0)</f>
        <v>Försörjningsstöd (Inkl. Tillfälligt boende), för resp. månad</v>
      </c>
      <c r="E266" s="20" t="s">
        <v>1239</v>
      </c>
      <c r="F266" s="20" t="s">
        <v>33</v>
      </c>
      <c r="G266" s="20" t="s">
        <v>49</v>
      </c>
      <c r="H266" s="20">
        <f>IF(SUM(EKB_AR!J$3:J$996)=0,0,1)</f>
        <v>0</v>
      </c>
      <c r="I266" s="20">
        <f ca="1">VLOOKUP($E266,INDIRECT("'"&amp;$G266&amp;"'!C"&amp;COLUMN(EKB_AR!$G:$G)&amp;":C"&amp;COLUMN(EKB_AR!$J:$J),FALSE),COLUMN(EKB_AR!$J:$J)-COLUMN(EKB_AR!$G:$G)+1,0)</f>
        <v>0</v>
      </c>
      <c r="J266" s="20">
        <f t="shared" ca="1" si="5"/>
        <v>0</v>
      </c>
    </row>
    <row r="267" spans="1:10" x14ac:dyDescent="0.25">
      <c r="A267" s="20" t="str">
        <f ca="1">IF(J267=1,SUM(J$2:J267),"")</f>
        <v/>
      </c>
      <c r="B267" s="20" t="str">
        <f>VLOOKUP($E267,Dold_variabelinfo!$A:$C,COLUMN(Dold_variabelinfo!$B:$B),0)</f>
        <v>FSTODBOENDEBELOPP01-FSTODBOENDEBELOPP12</v>
      </c>
      <c r="C267" s="20" t="str">
        <f>VLOOKUP($E267,Dold_variabelinfo!$A:$C,COLUMN(Dold_variabelinfo!$C:$C),0)</f>
        <v>Försörjningstöd tillfälligt boende, för resp. månad</v>
      </c>
      <c r="E267" s="20" t="s">
        <v>1241</v>
      </c>
      <c r="F267" s="20" t="s">
        <v>33</v>
      </c>
      <c r="G267" s="20" t="s">
        <v>49</v>
      </c>
      <c r="H267" s="20">
        <f>IF(SUM(EKB_AR!J$3:J$996)=0,0,1)</f>
        <v>0</v>
      </c>
      <c r="I267" s="20">
        <f ca="1">VLOOKUP($E267,INDIRECT("'"&amp;$G267&amp;"'!C"&amp;COLUMN(EKB_AR!$G:$G)&amp;":C"&amp;COLUMN(EKB_AR!$J:$J),FALSE),COLUMN(EKB_AR!$J:$J)-COLUMN(EKB_AR!$G:$G)+1,0)</f>
        <v>0</v>
      </c>
      <c r="J267" s="20">
        <f t="shared" ca="1" si="5"/>
        <v>0</v>
      </c>
    </row>
    <row r="268" spans="1:10" x14ac:dyDescent="0.25">
      <c r="A268" s="20" t="str">
        <f ca="1">IF(J268=1,SUM(J$2:J268),"")</f>
        <v/>
      </c>
      <c r="B268" s="20" t="str">
        <f>VLOOKUP($E268,Dold_variabelinfo!$A:$C,COLUMN(Dold_variabelinfo!$B:$B),0)</f>
        <v>FSTODBOENDETOTALBELOPP</v>
      </c>
      <c r="C268" s="20" t="str">
        <f>VLOOKUP($E268,Dold_variabelinfo!$A:$C,COLUMN(Dold_variabelinfo!$C:$C),0)</f>
        <v>Totalt utbetalt belopp för tillfälligt boende</v>
      </c>
      <c r="E268" s="20" t="s">
        <v>1244</v>
      </c>
      <c r="F268" s="20" t="s">
        <v>33</v>
      </c>
      <c r="G268" s="20" t="s">
        <v>49</v>
      </c>
      <c r="H268" s="20">
        <f>IF(SUM(EKB_AR!J$3:J$996)=0,0,1)</f>
        <v>0</v>
      </c>
      <c r="I268" s="20">
        <f ca="1">VLOOKUP($E268,INDIRECT("'"&amp;$G268&amp;"'!C"&amp;COLUMN(EKB_AR!$G:$G)&amp;":C"&amp;COLUMN(EKB_AR!$J:$J),FALSE),COLUMN(EKB_AR!$J:$J)-COLUMN(EKB_AR!$G:$G)+1,0)</f>
        <v>0</v>
      </c>
      <c r="J268" s="20">
        <f t="shared" ca="1" si="5"/>
        <v>0</v>
      </c>
    </row>
    <row r="269" spans="1:10" x14ac:dyDescent="0.25">
      <c r="A269" s="20" t="str">
        <f ca="1">IF(J269=1,SUM(J$2:J269),"")</f>
        <v/>
      </c>
      <c r="B269" s="20" t="str">
        <f>VLOOKUP($E269,Dold_variabelinfo!$A:$C,COLUMN(Dold_variabelinfo!$B:$B),0)</f>
        <v>FSTODTOTALBELOPP</v>
      </c>
      <c r="C269" s="20" t="str">
        <f>VLOOKUP($E269,Dold_variabelinfo!$A:$C,COLUMN(Dold_variabelinfo!$C:$C),0)</f>
        <v>Totalt utbetalt belopp för försörjningsstöd för året</v>
      </c>
      <c r="E269" s="20" t="s">
        <v>1248</v>
      </c>
      <c r="F269" s="20" t="s">
        <v>33</v>
      </c>
      <c r="G269" s="20" t="s">
        <v>49</v>
      </c>
      <c r="H269" s="20">
        <f>IF(SUM(EKB_AR!J$3:J$996)=0,0,1)</f>
        <v>0</v>
      </c>
      <c r="I269" s="20">
        <f ca="1">VLOOKUP($E269,INDIRECT("'"&amp;$G269&amp;"'!C"&amp;COLUMN(EKB_AR!$G:$G)&amp;":C"&amp;COLUMN(EKB_AR!$J:$J),FALSE),COLUMN(EKB_AR!$J:$J)-COLUMN(EKB_AR!$G:$G)+1,0)</f>
        <v>0</v>
      </c>
      <c r="J269" s="20">
        <f t="shared" ca="1" si="5"/>
        <v>0</v>
      </c>
    </row>
    <row r="270" spans="1:10" x14ac:dyDescent="0.25">
      <c r="A270" s="20" t="str">
        <f ca="1">IF(J270=1,SUM(J$2:J270),"")</f>
        <v/>
      </c>
      <c r="B270" s="20" t="str">
        <f>VLOOKUP($E270,Dold_variabelinfo!$A:$C,COLUMN(Dold_variabelinfo!$B:$B),0)</f>
        <v>HID</v>
      </c>
      <c r="C270" s="20" t="str">
        <f>VLOOKUP($E270,Dold_variabelinfo!$A:$C,COLUMN(Dold_variabelinfo!$C:$C),0)</f>
        <v>HushållsID, används för matchning av hushåll</v>
      </c>
      <c r="E270" s="20" t="s">
        <v>1486</v>
      </c>
      <c r="F270" s="20" t="s">
        <v>33</v>
      </c>
      <c r="G270" s="20" t="s">
        <v>49</v>
      </c>
      <c r="H270" s="20">
        <f>IF(SUM(EKB_AR!J$3:J$996)=0,0,1)</f>
        <v>0</v>
      </c>
      <c r="I270" s="20">
        <f ca="1">VLOOKUP($E270,INDIRECT("'"&amp;$G270&amp;"'!C"&amp;COLUMN(EKB_AR!$G:$G)&amp;":C"&amp;COLUMN(EKB_AR!$J:$J),FALSE),COLUMN(EKB_AR!$J:$J)-COLUMN(EKB_AR!$G:$G)+1,0)</f>
        <v>0</v>
      </c>
      <c r="J270" s="20">
        <f t="shared" ca="1" si="5"/>
        <v>0</v>
      </c>
    </row>
    <row r="271" spans="1:10" x14ac:dyDescent="0.25">
      <c r="A271" s="20" t="str">
        <f ca="1">IF(J271=1,SUM(J$2:J271),"")</f>
        <v/>
      </c>
      <c r="B271" s="20" t="str">
        <f>VLOOKUP($E271,Dold_variabelinfo!$A:$C,COLUMN(Dold_variabelinfo!$B:$B),0)</f>
        <v>HSBELOPP01-HSBELOPP12</v>
      </c>
      <c r="C271" s="20" t="str">
        <f>VLOOKUP($E271,Dold_variabelinfo!$A:$C,COLUMN(Dold_variabelinfo!$C:$C),0)</f>
        <v>Belopp för livsföring i övrigt, kategorin, hälso- och sjukvård, för resp. månad</v>
      </c>
      <c r="E271" s="20" t="s">
        <v>1252</v>
      </c>
      <c r="F271" s="20" t="s">
        <v>33</v>
      </c>
      <c r="G271" s="20" t="s">
        <v>49</v>
      </c>
      <c r="H271" s="20">
        <f>IF(SUM(EKB_AR!J$3:J$996)=0,0,1)</f>
        <v>0</v>
      </c>
      <c r="I271" s="20">
        <f ca="1">VLOOKUP($E271,INDIRECT("'"&amp;$G271&amp;"'!C"&amp;COLUMN(EKB_AR!$G:$G)&amp;":C"&amp;COLUMN(EKB_AR!$J:$J),FALSE),COLUMN(EKB_AR!$J:$J)-COLUMN(EKB_AR!$G:$G)+1,0)</f>
        <v>0</v>
      </c>
      <c r="J271" s="20">
        <f t="shared" ca="1" si="5"/>
        <v>0</v>
      </c>
    </row>
    <row r="272" spans="1:10" x14ac:dyDescent="0.25">
      <c r="A272" s="20" t="str">
        <f ca="1">IF(J272=1,SUM(J$2:J272),"")</f>
        <v/>
      </c>
      <c r="B272" s="20" t="str">
        <f>VLOOKUP($E272,Dold_variabelinfo!$A:$C,COLUMN(Dold_variabelinfo!$B:$B),0)</f>
        <v>HSIND01-HSIND12</v>
      </c>
      <c r="C272" s="20" t="str">
        <f>VLOOKUP($E272,Dold_variabelinfo!$A:$C,COLUMN(Dold_variabelinfo!$C:$C),0)</f>
        <v>Utbetalning finns för livsföring i övrigt, kategorin hälso- och sjukvård, för resp. månad</v>
      </c>
      <c r="E272" s="20" t="s">
        <v>1255</v>
      </c>
      <c r="F272" s="20" t="s">
        <v>33</v>
      </c>
      <c r="G272" s="20" t="s">
        <v>49</v>
      </c>
      <c r="H272" s="20">
        <f>IF(SUM(EKB_AR!J$3:J$996)=0,0,1)</f>
        <v>0</v>
      </c>
      <c r="I272" s="20">
        <f ca="1">VLOOKUP($E272,INDIRECT("'"&amp;$G272&amp;"'!C"&amp;COLUMN(EKB_AR!$G:$G)&amp;":C"&amp;COLUMN(EKB_AR!$J:$J),FALSE),COLUMN(EKB_AR!$J:$J)-COLUMN(EKB_AR!$G:$G)+1,0)</f>
        <v>0</v>
      </c>
      <c r="J272" s="20">
        <f t="shared" ca="1" si="5"/>
        <v>0</v>
      </c>
    </row>
    <row r="273" spans="1:10" x14ac:dyDescent="0.25">
      <c r="A273" s="20" t="str">
        <f ca="1">IF(J273=1,SUM(J$2:J273),"")</f>
        <v/>
      </c>
      <c r="B273" s="20" t="str">
        <f>VLOOKUP($E273,Dold_variabelinfo!$A:$C,COLUMN(Dold_variabelinfo!$B:$B),0)</f>
        <v>HTYP</v>
      </c>
      <c r="C273" s="20" t="str">
        <f>VLOOKUP($E273,Dold_variabelinfo!$A:$C,COLUMN(Dold_variabelinfo!$C:$C),0)</f>
        <v>Hushållstyp</v>
      </c>
      <c r="E273" s="20" t="s">
        <v>1257</v>
      </c>
      <c r="F273" s="20" t="s">
        <v>33</v>
      </c>
      <c r="G273" s="20" t="s">
        <v>49</v>
      </c>
      <c r="H273" s="20">
        <f>IF(SUM(EKB_AR!J$3:J$996)=0,0,1)</f>
        <v>0</v>
      </c>
      <c r="I273" s="20">
        <f ca="1">VLOOKUP($E273,INDIRECT("'"&amp;$G273&amp;"'!C"&amp;COLUMN(EKB_AR!$G:$G)&amp;":C"&amp;COLUMN(EKB_AR!$J:$J),FALSE),COLUMN(EKB_AR!$J:$J)-COLUMN(EKB_AR!$G:$G)+1,0)</f>
        <v>0</v>
      </c>
      <c r="J273" s="20">
        <f t="shared" ca="1" si="5"/>
        <v>0</v>
      </c>
    </row>
    <row r="274" spans="1:10" x14ac:dyDescent="0.25">
      <c r="A274" s="20" t="str">
        <f ca="1">IF(J274=1,SUM(J$2:J274),"")</f>
        <v/>
      </c>
      <c r="B274" s="20" t="str">
        <f>VLOOKUP($E274,Dold_variabelinfo!$A:$C,COLUMN(Dold_variabelinfo!$B:$B),0)</f>
        <v>HYRESSKULDBELOPP01-HYRESSKULDBELOPP12</v>
      </c>
      <c r="C274" s="20" t="str">
        <f>VLOOKUP($E274,Dold_variabelinfo!$A:$C,COLUMN(Dold_variabelinfo!$C:$C),0)</f>
        <v>Belopp för livsföring i övrigt, kategorin, hyresskuld, för resp. månad</v>
      </c>
      <c r="E274" s="20" t="s">
        <v>1258</v>
      </c>
      <c r="F274" s="20" t="s">
        <v>33</v>
      </c>
      <c r="G274" s="20" t="s">
        <v>49</v>
      </c>
      <c r="H274" s="20">
        <f>IF(SUM(EKB_AR!J$3:J$996)=0,0,1)</f>
        <v>0</v>
      </c>
      <c r="I274" s="20">
        <f ca="1">VLOOKUP($E274,INDIRECT("'"&amp;$G274&amp;"'!C"&amp;COLUMN(EKB_AR!$G:$G)&amp;":C"&amp;COLUMN(EKB_AR!$J:$J),FALSE),COLUMN(EKB_AR!$J:$J)-COLUMN(EKB_AR!$G:$G)+1,0)</f>
        <v>0</v>
      </c>
      <c r="J274" s="20">
        <f t="shared" ca="1" si="5"/>
        <v>0</v>
      </c>
    </row>
    <row r="275" spans="1:10" x14ac:dyDescent="0.25">
      <c r="A275" s="20" t="str">
        <f ca="1">IF(J275=1,SUM(J$2:J275),"")</f>
        <v/>
      </c>
      <c r="B275" s="20" t="str">
        <f>VLOOKUP($E275,Dold_variabelinfo!$A:$C,COLUMN(Dold_variabelinfo!$B:$B),0)</f>
        <v>HYRESSKULDIND01-HYRESSKULDIND12</v>
      </c>
      <c r="C275" s="20" t="str">
        <f>VLOOKUP($E275,Dold_variabelinfo!$A:$C,COLUMN(Dold_variabelinfo!$C:$C),0)</f>
        <v>Utbetalning finns för livsföring i övrigt, kategorin hyresskuld, för resp. månad</v>
      </c>
      <c r="E275" s="20" t="s">
        <v>1261</v>
      </c>
      <c r="F275" s="20" t="s">
        <v>33</v>
      </c>
      <c r="G275" s="20" t="s">
        <v>49</v>
      </c>
      <c r="H275" s="20">
        <f>IF(SUM(EKB_AR!J$3:J$996)=0,0,1)</f>
        <v>0</v>
      </c>
      <c r="I275" s="20">
        <f ca="1">VLOOKUP($E275,INDIRECT("'"&amp;$G275&amp;"'!C"&amp;COLUMN(EKB_AR!$G:$G)&amp;":C"&amp;COLUMN(EKB_AR!$J:$J),FALSE),COLUMN(EKB_AR!$J:$J)-COLUMN(EKB_AR!$G:$G)+1,0)</f>
        <v>0</v>
      </c>
      <c r="J275" s="20">
        <f t="shared" ca="1" si="5"/>
        <v>0</v>
      </c>
    </row>
    <row r="276" spans="1:10" x14ac:dyDescent="0.25">
      <c r="A276" s="20" t="str">
        <f ca="1">IF(J276=1,SUM(J$2:J276),"")</f>
        <v/>
      </c>
      <c r="B276" s="20" t="str">
        <f>VLOOKUP($E276,Dold_variabelinfo!$A:$C,COLUMN(Dold_variabelinfo!$B:$B),0)</f>
        <v>ID</v>
      </c>
      <c r="C276" s="20" t="str">
        <f>VLOOKUP($E276,Dold_variabelinfo!$A:$C,COLUMN(Dold_variabelinfo!$C:$C),0)</f>
        <v>HushållsID</v>
      </c>
      <c r="E276" s="20" t="s">
        <v>1487</v>
      </c>
      <c r="F276" s="20" t="s">
        <v>33</v>
      </c>
      <c r="G276" s="20" t="s">
        <v>49</v>
      </c>
      <c r="H276" s="20">
        <f>IF(SUM(EKB_AR!J$3:J$996)=0,0,1)</f>
        <v>0</v>
      </c>
      <c r="I276" s="20">
        <f ca="1">VLOOKUP($E276,INDIRECT("'"&amp;$G276&amp;"'!C"&amp;COLUMN(EKB_AR!$G:$G)&amp;":C"&amp;COLUMN(EKB_AR!$J:$J),FALSE),COLUMN(EKB_AR!$J:$J)-COLUMN(EKB_AR!$G:$G)+1,0)</f>
        <v>0</v>
      </c>
      <c r="J276" s="20">
        <f t="shared" ca="1" si="5"/>
        <v>0</v>
      </c>
    </row>
    <row r="277" spans="1:10" x14ac:dyDescent="0.25">
      <c r="A277" s="20" t="str">
        <f ca="1">IF(J277=1,SUM(J$2:J277),"")</f>
        <v/>
      </c>
      <c r="B277" s="20" t="str">
        <f>VLOOKUP($E277,Dold_variabelinfo!$A:$C,COLUMN(Dold_variabelinfo!$B:$B),0)</f>
        <v>IEANTMANAD</v>
      </c>
      <c r="C277" s="20" t="str">
        <f>VLOOKUP($E277,Dold_variabelinfo!$A:$C,COLUMN(Dold_variabelinfo!$C:$C),0)</f>
        <v>Antal månader med introduktionsersättning</v>
      </c>
      <c r="E277" s="20" t="s">
        <v>1264</v>
      </c>
      <c r="F277" s="20" t="s">
        <v>33</v>
      </c>
      <c r="G277" s="20" t="s">
        <v>49</v>
      </c>
      <c r="H277" s="20">
        <f>IF(SUM(EKB_AR!J$3:J$996)=0,0,1)</f>
        <v>0</v>
      </c>
      <c r="I277" s="20">
        <f ca="1">VLOOKUP($E277,INDIRECT("'"&amp;$G277&amp;"'!C"&amp;COLUMN(EKB_AR!$G:$G)&amp;":C"&amp;COLUMN(EKB_AR!$J:$J),FALSE),COLUMN(EKB_AR!$J:$J)-COLUMN(EKB_AR!$G:$G)+1,0)</f>
        <v>0</v>
      </c>
      <c r="J277" s="20">
        <f t="shared" ca="1" si="5"/>
        <v>0</v>
      </c>
    </row>
    <row r="278" spans="1:10" x14ac:dyDescent="0.25">
      <c r="A278" s="20" t="str">
        <f ca="1">IF(J278=1,SUM(J$2:J278),"")</f>
        <v/>
      </c>
      <c r="B278" s="20" t="str">
        <f>VLOOKUP($E278,Dold_variabelinfo!$A:$C,COLUMN(Dold_variabelinfo!$B:$B),0)</f>
        <v>IEBELOPP01-IEBELOPP12</v>
      </c>
      <c r="C278" s="20" t="str">
        <f>VLOOKUP($E278,Dold_variabelinfo!$A:$C,COLUMN(Dold_variabelinfo!$C:$C),0)</f>
        <v>Introduktionsersättning, för resp. månad</v>
      </c>
      <c r="E278" s="20" t="s">
        <v>1268</v>
      </c>
      <c r="F278" s="20" t="s">
        <v>33</v>
      </c>
      <c r="G278" s="20" t="s">
        <v>49</v>
      </c>
      <c r="H278" s="20">
        <f>IF(SUM(EKB_AR!J$3:J$996)=0,0,1)</f>
        <v>0</v>
      </c>
      <c r="I278" s="20">
        <f ca="1">VLOOKUP($E278,INDIRECT("'"&amp;$G278&amp;"'!C"&amp;COLUMN(EKB_AR!$G:$G)&amp;":C"&amp;COLUMN(EKB_AR!$J:$J),FALSE),COLUMN(EKB_AR!$J:$J)-COLUMN(EKB_AR!$G:$G)+1,0)</f>
        <v>0</v>
      </c>
      <c r="J278" s="20">
        <f t="shared" ca="1" si="5"/>
        <v>0</v>
      </c>
    </row>
    <row r="279" spans="1:10" x14ac:dyDescent="0.25">
      <c r="A279" s="20" t="str">
        <f ca="1">IF(J279=1,SUM(J$2:J279),"")</f>
        <v/>
      </c>
      <c r="B279" s="20" t="str">
        <f>VLOOKUP($E279,Dold_variabelinfo!$A:$C,COLUMN(Dold_variabelinfo!$B:$B),0)</f>
        <v>IETOTALBELOPP</v>
      </c>
      <c r="C279" s="20" t="str">
        <f>VLOOKUP($E279,Dold_variabelinfo!$A:$C,COLUMN(Dold_variabelinfo!$C:$C),0)</f>
        <v>Årssumma för introduktionsersättning</v>
      </c>
      <c r="E279" s="20" t="s">
        <v>1271</v>
      </c>
      <c r="F279" s="20" t="s">
        <v>33</v>
      </c>
      <c r="G279" s="20" t="s">
        <v>49</v>
      </c>
      <c r="H279" s="20">
        <f>IF(SUM(EKB_AR!J$3:J$996)=0,0,1)</f>
        <v>0</v>
      </c>
      <c r="I279" s="20">
        <f ca="1">VLOOKUP($E279,INDIRECT("'"&amp;$G279&amp;"'!C"&amp;COLUMN(EKB_AR!$G:$G)&amp;":C"&amp;COLUMN(EKB_AR!$J:$J),FALSE),COLUMN(EKB_AR!$J:$J)-COLUMN(EKB_AR!$G:$G)+1,0)</f>
        <v>0</v>
      </c>
      <c r="J279" s="20">
        <f t="shared" ca="1" si="5"/>
        <v>0</v>
      </c>
    </row>
    <row r="280" spans="1:10" x14ac:dyDescent="0.25">
      <c r="A280" s="20" t="str">
        <f ca="1">IF(J280=1,SUM(J$2:J280),"")</f>
        <v/>
      </c>
      <c r="B280" s="20" t="str">
        <f>VLOOKUP($E280,Dold_variabelinfo!$A:$C,COLUMN(Dold_variabelinfo!$B:$B),0)</f>
        <v>INSKRAFHH</v>
      </c>
      <c r="C280" s="20" t="str">
        <f>VLOOKUP($E280,Dold_variabelinfo!$A:$C,COLUMN(Dold_variabelinfo!$C:$C),0)</f>
        <v>Hushåll inskrivet på Arbetsförmedlingen</v>
      </c>
      <c r="E280" s="20" t="s">
        <v>1274</v>
      </c>
      <c r="F280" s="20" t="s">
        <v>33</v>
      </c>
      <c r="G280" s="20" t="s">
        <v>49</v>
      </c>
      <c r="H280" s="20">
        <f>IF(SUM(EKB_AR!J$3:J$996)=0,0,1)</f>
        <v>0</v>
      </c>
      <c r="I280" s="20">
        <f ca="1">VLOOKUP($E280,INDIRECT("'"&amp;$G280&amp;"'!C"&amp;COLUMN(EKB_AR!$G:$G)&amp;":C"&amp;COLUMN(EKB_AR!$J:$J),FALSE),COLUMN(EKB_AR!$J:$J)-COLUMN(EKB_AR!$G:$G)+1,0)</f>
        <v>0</v>
      </c>
      <c r="J280" s="20">
        <f t="shared" ca="1" si="5"/>
        <v>0</v>
      </c>
    </row>
    <row r="281" spans="1:10" x14ac:dyDescent="0.25">
      <c r="A281" s="20" t="str">
        <f ca="1">IF(J281=1,SUM(J$2:J281),"")</f>
        <v/>
      </c>
      <c r="B281" s="20" t="str">
        <f>VLOOKUP($E281,Dold_variabelinfo!$A:$C,COLUMN(Dold_variabelinfo!$B:$B),0)</f>
        <v>LIVSFTOTALBELOPP</v>
      </c>
      <c r="C281" s="20" t="str">
        <f>VLOOKUP($E281,Dold_variabelinfo!$A:$C,COLUMN(Dold_variabelinfo!$C:$C),0)</f>
        <v>Utbetalt belopp för livsföringen i övrigt</v>
      </c>
      <c r="E281" s="20" t="s">
        <v>1279</v>
      </c>
      <c r="F281" s="20" t="s">
        <v>33</v>
      </c>
      <c r="G281" s="20" t="s">
        <v>49</v>
      </c>
      <c r="H281" s="20">
        <f>IF(SUM(EKB_AR!J$3:J$996)=0,0,1)</f>
        <v>0</v>
      </c>
      <c r="I281" s="20">
        <f ca="1">VLOOKUP($E281,INDIRECT("'"&amp;$G281&amp;"'!C"&amp;COLUMN(EKB_AR!$G:$G)&amp;":C"&amp;COLUMN(EKB_AR!$J:$J),FALSE),COLUMN(EKB_AR!$J:$J)-COLUMN(EKB_AR!$G:$G)+1,0)</f>
        <v>0</v>
      </c>
      <c r="J281" s="20">
        <f t="shared" ca="1" si="5"/>
        <v>0</v>
      </c>
    </row>
    <row r="282" spans="1:10" x14ac:dyDescent="0.25">
      <c r="A282" s="20" t="str">
        <f ca="1">IF(J282=1,SUM(J$2:J282),"")</f>
        <v/>
      </c>
      <c r="B282" s="20" t="str">
        <f>VLOOKUP($E282,Dold_variabelinfo!$A:$C,COLUMN(Dold_variabelinfo!$B:$B),0)</f>
        <v>LIVSFX</v>
      </c>
      <c r="C282" s="20" t="str">
        <f>VLOOKUP($E282,Dold_variabelinfo!$A:$C,COLUMN(Dold_variabelinfo!$C:$C),0)</f>
        <v>Utbetalningar finns för någon delkategori för livsföringen i övrigt utan specificerade belopp (någon månad)</v>
      </c>
      <c r="E282" s="20" t="s">
        <v>1283</v>
      </c>
      <c r="F282" s="20" t="s">
        <v>33</v>
      </c>
      <c r="G282" s="20" t="s">
        <v>49</v>
      </c>
      <c r="H282" s="20">
        <f>IF(SUM(EKB_AR!J$3:J$996)=0,0,1)</f>
        <v>0</v>
      </c>
      <c r="I282" s="20">
        <f ca="1">VLOOKUP($E282,INDIRECT("'"&amp;$G282&amp;"'!C"&amp;COLUMN(EKB_AR!$G:$G)&amp;":C"&amp;COLUMN(EKB_AR!$J:$J),FALSE),COLUMN(EKB_AR!$J:$J)-COLUMN(EKB_AR!$G:$G)+1,0)</f>
        <v>0</v>
      </c>
      <c r="J282" s="20">
        <f t="shared" ca="1" si="5"/>
        <v>0</v>
      </c>
    </row>
    <row r="283" spans="1:10" x14ac:dyDescent="0.25">
      <c r="A283" s="20" t="str">
        <f ca="1">IF(J283=1,SUM(J$2:J283),"")</f>
        <v/>
      </c>
      <c r="B283" s="20" t="str">
        <f>VLOOKUP($E283,Dold_variabelinfo!$A:$C,COLUMN(Dold_variabelinfo!$B:$B),0)</f>
        <v>LK</v>
      </c>
      <c r="C283" s="20" t="str">
        <f>VLOOKUP($E283,Dold_variabelinfo!$A:$C,COLUMN(Dold_variabelinfo!$C:$C),0)</f>
        <v>Kommunkod</v>
      </c>
      <c r="E283" s="20" t="s">
        <v>1286</v>
      </c>
      <c r="F283" s="20" t="s">
        <v>33</v>
      </c>
      <c r="G283" s="20" t="s">
        <v>49</v>
      </c>
      <c r="H283" s="20">
        <f>IF(SUM(EKB_AR!J$3:J$996)=0,0,1)</f>
        <v>0</v>
      </c>
      <c r="I283" s="20">
        <f ca="1">VLOOKUP($E283,INDIRECT("'"&amp;$G283&amp;"'!C"&amp;COLUMN(EKB_AR!$G:$G)&amp;":C"&amp;COLUMN(EKB_AR!$J:$J),FALSE),COLUMN(EKB_AR!$J:$J)-COLUMN(EKB_AR!$G:$G)+1,0)</f>
        <v>0</v>
      </c>
      <c r="J283" s="20">
        <f t="shared" ca="1" si="5"/>
        <v>0</v>
      </c>
    </row>
    <row r="284" spans="1:10" x14ac:dyDescent="0.25">
      <c r="A284" s="20" t="str">
        <f ca="1">IF(J284=1,SUM(J$2:J284),"")</f>
        <v/>
      </c>
      <c r="B284" s="20" t="str">
        <f>VLOOKUP($E284,Dold_variabelinfo!$A:$C,COLUMN(Dold_variabelinfo!$B:$B),0)</f>
        <v>LOPKOM</v>
      </c>
      <c r="C284" s="20" t="str">
        <f>VLOOKUP($E284,Dold_variabelinfo!$A:$C,COLUMN(Dold_variabelinfo!$C:$C),0)</f>
        <v>Löpnummerkombination</v>
      </c>
      <c r="E284" s="20" t="s">
        <v>1287</v>
      </c>
      <c r="F284" s="20" t="s">
        <v>33</v>
      </c>
      <c r="G284" s="20" t="s">
        <v>49</v>
      </c>
      <c r="H284" s="20">
        <f>IF(SUM(EKB_AR!J$3:J$996)=0,0,1)</f>
        <v>0</v>
      </c>
      <c r="I284" s="20">
        <f ca="1">VLOOKUP($E284,INDIRECT("'"&amp;$G284&amp;"'!C"&amp;COLUMN(EKB_AR!$G:$G)&amp;":C"&amp;COLUMN(EKB_AR!$J:$J),FALSE),COLUMN(EKB_AR!$J:$J)-COLUMN(EKB_AR!$G:$G)+1,0)</f>
        <v>0</v>
      </c>
      <c r="J284" s="20">
        <f t="shared" ca="1" si="5"/>
        <v>0</v>
      </c>
    </row>
    <row r="285" spans="1:10" x14ac:dyDescent="0.25">
      <c r="A285" s="20" t="str">
        <f ca="1">IF(J285=1,SUM(J$2:J285),"")</f>
        <v/>
      </c>
      <c r="B285" s="20" t="str">
        <f>VLOOKUP($E285,Dold_variabelinfo!$A:$C,COLUMN(Dold_variabelinfo!$B:$B),0)</f>
        <v>OVRIGSKULDBELOPP01-OVRIGSKULDBELOPP12</v>
      </c>
      <c r="C285" s="20" t="str">
        <f>VLOOKUP($E285,Dold_variabelinfo!$A:$C,COLUMN(Dold_variabelinfo!$C:$C),0)</f>
        <v>Belopp för livsföring i övrigt, kategorin, övrig skuld, för resp. månad</v>
      </c>
      <c r="E285" s="20" t="s">
        <v>1289</v>
      </c>
      <c r="F285" s="20" t="s">
        <v>33</v>
      </c>
      <c r="G285" s="20" t="s">
        <v>49</v>
      </c>
      <c r="H285" s="20">
        <f>IF(SUM(EKB_AR!J$3:J$996)=0,0,1)</f>
        <v>0</v>
      </c>
      <c r="I285" s="20">
        <f ca="1">VLOOKUP($E285,INDIRECT("'"&amp;$G285&amp;"'!C"&amp;COLUMN(EKB_AR!$G:$G)&amp;":C"&amp;COLUMN(EKB_AR!$J:$J),FALSE),COLUMN(EKB_AR!$J:$J)-COLUMN(EKB_AR!$G:$G)+1,0)</f>
        <v>0</v>
      </c>
      <c r="J285" s="20">
        <f t="shared" ca="1" si="5"/>
        <v>0</v>
      </c>
    </row>
    <row r="286" spans="1:10" x14ac:dyDescent="0.25">
      <c r="A286" s="20" t="str">
        <f ca="1">IF(J286=1,SUM(J$2:J286),"")</f>
        <v/>
      </c>
      <c r="B286" s="20" t="str">
        <f>VLOOKUP($E286,Dold_variabelinfo!$A:$C,COLUMN(Dold_variabelinfo!$B:$B),0)</f>
        <v>OVRIGSKULDIND01-OVRIGSKULDIND12</v>
      </c>
      <c r="C286" s="20" t="str">
        <f>VLOOKUP($E286,Dold_variabelinfo!$A:$C,COLUMN(Dold_variabelinfo!$C:$C),0)</f>
        <v>Utbetalning finns för livsföring i övrigt, kategorin övrig skuld, för resp. månad</v>
      </c>
      <c r="E286" s="20" t="s">
        <v>1292</v>
      </c>
      <c r="F286" s="20" t="s">
        <v>33</v>
      </c>
      <c r="G286" s="20" t="s">
        <v>49</v>
      </c>
      <c r="H286" s="20">
        <f>IF(SUM(EKB_AR!J$3:J$996)=0,0,1)</f>
        <v>0</v>
      </c>
      <c r="I286" s="20">
        <f ca="1">VLOOKUP($E286,INDIRECT("'"&amp;$G286&amp;"'!C"&amp;COLUMN(EKB_AR!$G:$G)&amp;":C"&amp;COLUMN(EKB_AR!$J:$J),FALSE),COLUMN(EKB_AR!$J:$J)-COLUMN(EKB_AR!$G:$G)+1,0)</f>
        <v>0</v>
      </c>
      <c r="J286" s="20">
        <f t="shared" ca="1" si="5"/>
        <v>0</v>
      </c>
    </row>
    <row r="287" spans="1:10" x14ac:dyDescent="0.25">
      <c r="A287" s="20" t="str">
        <f ca="1">IF(J287=1,SUM(J$2:J287),"")</f>
        <v/>
      </c>
      <c r="B287" s="20" t="str">
        <f>VLOOKUP($E287,Dold_variabelinfo!$A:$C,COLUMN(Dold_variabelinfo!$B:$B),0)</f>
        <v>SOK1ALDER</v>
      </c>
      <c r="C287" s="20" t="str">
        <f>VLOOKUP($E287,Dold_variabelinfo!$A:$C,COLUMN(Dold_variabelinfo!$C:$C),0)</f>
        <v>Sökande 1:s ålder</v>
      </c>
      <c r="E287" s="20" t="s">
        <v>1295</v>
      </c>
      <c r="F287" s="20" t="s">
        <v>33</v>
      </c>
      <c r="G287" s="20" t="s">
        <v>49</v>
      </c>
      <c r="H287" s="20">
        <f>IF(SUM(EKB_AR!J$3:J$996)=0,0,1)</f>
        <v>0</v>
      </c>
      <c r="I287" s="20">
        <f ca="1">VLOOKUP($E287,INDIRECT("'"&amp;$G287&amp;"'!C"&amp;COLUMN(EKB_AR!$G:$G)&amp;":C"&amp;COLUMN(EKB_AR!$J:$J),FALSE),COLUMN(EKB_AR!$J:$J)-COLUMN(EKB_AR!$G:$G)+1,0)</f>
        <v>0</v>
      </c>
      <c r="J287" s="20">
        <f t="shared" ca="1" si="5"/>
        <v>0</v>
      </c>
    </row>
    <row r="288" spans="1:10" x14ac:dyDescent="0.25">
      <c r="A288" s="20" t="str">
        <f ca="1">IF(J288=1,SUM(J$2:J288),"")</f>
        <v/>
      </c>
      <c r="B288" s="20" t="str">
        <f>VLOOKUP($E288,Dold_variabelinfo!$A:$C,COLUMN(Dold_variabelinfo!$B:$B),0)</f>
        <v>SOK1HINDER</v>
      </c>
      <c r="C288" s="20" t="str">
        <f>VLOOKUP($E288,Dold_variabelinfo!$A:$C,COLUMN(Dold_variabelinfo!$C:$C),0)</f>
        <v>Vanligaste hinder för Sökande 1 under året</v>
      </c>
      <c r="E288" s="20" t="s">
        <v>1298</v>
      </c>
      <c r="F288" s="20" t="s">
        <v>33</v>
      </c>
      <c r="G288" s="20" t="s">
        <v>49</v>
      </c>
      <c r="H288" s="20">
        <f>IF(SUM(EKB_AR!J$3:J$996)=0,0,1)</f>
        <v>0</v>
      </c>
      <c r="I288" s="20">
        <f ca="1">VLOOKUP($E288,INDIRECT("'"&amp;$G288&amp;"'!C"&amp;COLUMN(EKB_AR!$G:$G)&amp;":C"&amp;COLUMN(EKB_AR!$J:$J),FALSE),COLUMN(EKB_AR!$J:$J)-COLUMN(EKB_AR!$G:$G)+1,0)</f>
        <v>0</v>
      </c>
      <c r="J288" s="20">
        <f t="shared" ca="1" si="5"/>
        <v>0</v>
      </c>
    </row>
    <row r="289" spans="1:10" x14ac:dyDescent="0.25">
      <c r="A289" s="20" t="str">
        <f ca="1">IF(J289=1,SUM(J$2:J289),"")</f>
        <v/>
      </c>
      <c r="B289" s="20" t="str">
        <f>VLOOKUP($E289,Dold_variabelinfo!$A:$C,COLUMN(Dold_variabelinfo!$B:$B),0)</f>
        <v>SOK1HINDER01-SOK1HINDER12</v>
      </c>
      <c r="C289" s="20" t="str">
        <f>VLOOKUP($E289,Dold_variabelinfo!$A:$C,COLUMN(Dold_variabelinfo!$C:$C),0)</f>
        <v>Sökande 1 hinder, för resp. månad</v>
      </c>
      <c r="E289" s="20" t="s">
        <v>1302</v>
      </c>
      <c r="F289" s="20" t="s">
        <v>33</v>
      </c>
      <c r="G289" s="20" t="s">
        <v>49</v>
      </c>
      <c r="H289" s="20">
        <f>IF(SUM(EKB_AR!J$3:J$996)=0,0,1)</f>
        <v>0</v>
      </c>
      <c r="I289" s="20">
        <f ca="1">VLOOKUP($E289,INDIRECT("'"&amp;$G289&amp;"'!C"&amp;COLUMN(EKB_AR!$G:$G)&amp;":C"&amp;COLUMN(EKB_AR!$J:$J),FALSE),COLUMN(EKB_AR!$J:$J)-COLUMN(EKB_AR!$G:$G)+1,0)</f>
        <v>0</v>
      </c>
      <c r="J289" s="20">
        <f t="shared" ca="1" si="5"/>
        <v>0</v>
      </c>
    </row>
    <row r="290" spans="1:10" x14ac:dyDescent="0.25">
      <c r="A290" s="20" t="str">
        <f ca="1">IF(J290=1,SUM(J$2:J290),"")</f>
        <v/>
      </c>
      <c r="B290" s="20" t="str">
        <f>VLOOKUP($E290,Dold_variabelinfo!$A:$C,COLUMN(Dold_variabelinfo!$B:$B),0)</f>
        <v>SOK2ALDER</v>
      </c>
      <c r="C290" s="20" t="str">
        <f>VLOOKUP($E290,Dold_variabelinfo!$A:$C,COLUMN(Dold_variabelinfo!$C:$C),0)</f>
        <v>Sökande 2:s ålder</v>
      </c>
      <c r="E290" s="20" t="s">
        <v>1305</v>
      </c>
      <c r="F290" s="20" t="s">
        <v>33</v>
      </c>
      <c r="G290" s="20" t="s">
        <v>49</v>
      </c>
      <c r="H290" s="20">
        <f>IF(SUM(EKB_AR!J$3:J$996)=0,0,1)</f>
        <v>0</v>
      </c>
      <c r="I290" s="20">
        <f ca="1">VLOOKUP($E290,INDIRECT("'"&amp;$G290&amp;"'!C"&amp;COLUMN(EKB_AR!$G:$G)&amp;":C"&amp;COLUMN(EKB_AR!$J:$J),FALSE),COLUMN(EKB_AR!$J:$J)-COLUMN(EKB_AR!$G:$G)+1,0)</f>
        <v>0</v>
      </c>
      <c r="J290" s="20">
        <f t="shared" ca="1" si="5"/>
        <v>0</v>
      </c>
    </row>
    <row r="291" spans="1:10" x14ac:dyDescent="0.25">
      <c r="A291" s="20" t="str">
        <f ca="1">IF(J291=1,SUM(J$2:J291),"")</f>
        <v/>
      </c>
      <c r="B291" s="20" t="str">
        <f>VLOOKUP($E291,Dold_variabelinfo!$A:$C,COLUMN(Dold_variabelinfo!$B:$B),0)</f>
        <v>SOK2HINDER</v>
      </c>
      <c r="C291" s="20" t="str">
        <f>VLOOKUP($E291,Dold_variabelinfo!$A:$C,COLUMN(Dold_variabelinfo!$C:$C),0)</f>
        <v>Vanligaste hinder för sökande 2 under året</v>
      </c>
      <c r="E291" s="20" t="s">
        <v>1307</v>
      </c>
      <c r="F291" s="20" t="s">
        <v>33</v>
      </c>
      <c r="G291" s="20" t="s">
        <v>49</v>
      </c>
      <c r="H291" s="20">
        <f>IF(SUM(EKB_AR!J$3:J$996)=0,0,1)</f>
        <v>0</v>
      </c>
      <c r="I291" s="20">
        <f ca="1">VLOOKUP($E291,INDIRECT("'"&amp;$G291&amp;"'!C"&amp;COLUMN(EKB_AR!$G:$G)&amp;":C"&amp;COLUMN(EKB_AR!$J:$J),FALSE),COLUMN(EKB_AR!$J:$J)-COLUMN(EKB_AR!$G:$G)+1,0)</f>
        <v>0</v>
      </c>
      <c r="J291" s="20">
        <f t="shared" ca="1" si="5"/>
        <v>0</v>
      </c>
    </row>
    <row r="292" spans="1:10" x14ac:dyDescent="0.25">
      <c r="A292" s="20" t="str">
        <f ca="1">IF(J292=1,SUM(J$2:J292),"")</f>
        <v/>
      </c>
      <c r="B292" s="20" t="str">
        <f>VLOOKUP($E292,Dold_variabelinfo!$A:$C,COLUMN(Dold_variabelinfo!$B:$B),0)</f>
        <v>SOK2HINDER01-SOK2HINDER12</v>
      </c>
      <c r="C292" s="20" t="str">
        <f>VLOOKUP($E292,Dold_variabelinfo!$A:$C,COLUMN(Dold_variabelinfo!$C:$C),0)</f>
        <v>Sökande 2 hinder, för resp. månad</v>
      </c>
      <c r="E292" s="20" t="s">
        <v>1311</v>
      </c>
      <c r="F292" s="20" t="s">
        <v>33</v>
      </c>
      <c r="G292" s="20" t="s">
        <v>49</v>
      </c>
      <c r="H292" s="20">
        <f>IF(SUM(EKB_AR!J$3:J$996)=0,0,1)</f>
        <v>0</v>
      </c>
      <c r="I292" s="20">
        <f ca="1">VLOOKUP($E292,INDIRECT("'"&amp;$G292&amp;"'!C"&amp;COLUMN(EKB_AR!$G:$G)&amp;":C"&amp;COLUMN(EKB_AR!$J:$J),FALSE),COLUMN(EKB_AR!$J:$J)-COLUMN(EKB_AR!$G:$G)+1,0)</f>
        <v>0</v>
      </c>
      <c r="J292" s="20">
        <f t="shared" ca="1" si="5"/>
        <v>0</v>
      </c>
    </row>
    <row r="293" spans="1:10" x14ac:dyDescent="0.25">
      <c r="A293" s="20" t="str">
        <f ca="1">IF(J293=1,SUM(J$2:J293),"")</f>
        <v/>
      </c>
      <c r="B293" s="20" t="str">
        <f>VLOOKUP($E293,Dold_variabelinfo!$A:$C,COLUMN(Dold_variabelinfo!$B:$B),0)</f>
        <v>SOKALDSTALDER</v>
      </c>
      <c r="C293" s="20" t="str">
        <f>VLOOKUP($E293,Dold_variabelinfo!$A:$C,COLUMN(Dold_variabelinfo!$C:$C),0)</f>
        <v>Den äldste sökandes ålder (av sök1, sök2)</v>
      </c>
      <c r="E293" s="20" t="s">
        <v>1314</v>
      </c>
      <c r="F293" s="20" t="s">
        <v>33</v>
      </c>
      <c r="G293" s="20" t="s">
        <v>49</v>
      </c>
      <c r="H293" s="20">
        <f>IF(SUM(EKB_AR!J$3:J$996)=0,0,1)</f>
        <v>0</v>
      </c>
      <c r="I293" s="20">
        <f ca="1">VLOOKUP($E293,INDIRECT("'"&amp;$G293&amp;"'!C"&amp;COLUMN(EKB_AR!$G:$G)&amp;":C"&amp;COLUMN(EKB_AR!$J:$J),FALSE),COLUMN(EKB_AR!$J:$J)-COLUMN(EKB_AR!$G:$G)+1,0)</f>
        <v>0</v>
      </c>
      <c r="J293" s="20">
        <f t="shared" ca="1" si="5"/>
        <v>0</v>
      </c>
    </row>
    <row r="294" spans="1:10" x14ac:dyDescent="0.25">
      <c r="A294" s="20" t="str">
        <f ca="1">IF(J294=1,SUM(J$2:J294),"")</f>
        <v/>
      </c>
      <c r="B294" s="20" t="str">
        <f>VLOOKUP($E294,Dold_variabelinfo!$A:$C,COLUMN(Dold_variabelinfo!$B:$B),0)</f>
        <v>SOKALDSTAINVANDRA</v>
      </c>
      <c r="C294" s="20" t="str">
        <f>VLOOKUP($E294,Dold_variabelinfo!$A:$C,COLUMN(Dold_variabelinfo!$C:$C),0)</f>
        <v>Den äldstes invandringsår</v>
      </c>
      <c r="E294" s="20" t="s">
        <v>1316</v>
      </c>
      <c r="F294" s="20" t="s">
        <v>33</v>
      </c>
      <c r="G294" s="20" t="s">
        <v>49</v>
      </c>
      <c r="H294" s="20">
        <f>IF(SUM(EKB_AR!J$3:J$996)=0,0,1)</f>
        <v>0</v>
      </c>
      <c r="I294" s="20">
        <f ca="1">VLOOKUP($E294,INDIRECT("'"&amp;$G294&amp;"'!C"&amp;COLUMN(EKB_AR!$G:$G)&amp;":C"&amp;COLUMN(EKB_AR!$J:$J),FALSE),COLUMN(EKB_AR!$J:$J)-COLUMN(EKB_AR!$G:$G)+1,0)</f>
        <v>0</v>
      </c>
      <c r="J294" s="20">
        <f t="shared" ca="1" si="5"/>
        <v>0</v>
      </c>
    </row>
    <row r="295" spans="1:10" x14ac:dyDescent="0.25">
      <c r="A295" s="20" t="str">
        <f ca="1">IF(J295=1,SUM(J$2:J295),"")</f>
        <v/>
      </c>
      <c r="B295" s="20" t="str">
        <f>VLOOKUP($E295,Dold_variabelinfo!$A:$C,COLUMN(Dold_variabelinfo!$B:$B),0)</f>
        <v>SOKALDSTAVSLUT01-SOKALDSTAVSLUT12</v>
      </c>
      <c r="C295" s="20" t="str">
        <f>VLOOKUP($E295,Dold_variabelinfo!$A:$C,COLUMN(Dold_variabelinfo!$C:$C),0)</f>
        <v>Avslutskod äldsta sökande, för resp. månad</v>
      </c>
      <c r="E295" s="20" t="s">
        <v>1378</v>
      </c>
      <c r="F295" s="20" t="s">
        <v>33</v>
      </c>
      <c r="G295" s="20" t="s">
        <v>49</v>
      </c>
      <c r="H295" s="20">
        <f>IF(SUM(EKB_AR!J$3:J$996)=0,0,1)</f>
        <v>0</v>
      </c>
      <c r="I295" s="20">
        <f ca="1">VLOOKUP($E295,INDIRECT("'"&amp;$G295&amp;"'!C"&amp;COLUMN(EKB_AR!$G:$G)&amp;":C"&amp;COLUMN(EKB_AR!$J:$J),FALSE),COLUMN(EKB_AR!$J:$J)-COLUMN(EKB_AR!$G:$G)+1,0)</f>
        <v>0</v>
      </c>
      <c r="J295" s="20">
        <f t="shared" ca="1" si="5"/>
        <v>0</v>
      </c>
    </row>
    <row r="296" spans="1:10" x14ac:dyDescent="0.25">
      <c r="A296" s="20" t="str">
        <f ca="1">IF(J296=1,SUM(J$2:J296),"")</f>
        <v/>
      </c>
      <c r="B296" s="20" t="str">
        <f>VLOOKUP($E296,Dold_variabelinfo!$A:$C,COLUMN(Dold_variabelinfo!$B:$B),0)</f>
        <v>SOKALDSTHINDER</v>
      </c>
      <c r="C296" s="20" t="str">
        <f>VLOOKUP($E296,Dold_variabelinfo!$A:$C,COLUMN(Dold_variabelinfo!$C:$C),0)</f>
        <v>Vanligaste hinder för den äldste (om två sökande)</v>
      </c>
      <c r="E296" s="20" t="s">
        <v>1318</v>
      </c>
      <c r="F296" s="20" t="s">
        <v>33</v>
      </c>
      <c r="G296" s="20" t="s">
        <v>49</v>
      </c>
      <c r="H296" s="20">
        <f>IF(SUM(EKB_AR!J$3:J$996)=0,0,1)</f>
        <v>0</v>
      </c>
      <c r="I296" s="20">
        <f ca="1">VLOOKUP($E296,INDIRECT("'"&amp;$G296&amp;"'!C"&amp;COLUMN(EKB_AR!$G:$G)&amp;":C"&amp;COLUMN(EKB_AR!$J:$J),FALSE),COLUMN(EKB_AR!$J:$J)-COLUMN(EKB_AR!$G:$G)+1,0)</f>
        <v>0</v>
      </c>
      <c r="J296" s="20">
        <f t="shared" ca="1" si="5"/>
        <v>0</v>
      </c>
    </row>
    <row r="297" spans="1:10" x14ac:dyDescent="0.25">
      <c r="A297" s="20" t="str">
        <f ca="1">IF(J297=1,SUM(J$2:J297),"")</f>
        <v/>
      </c>
      <c r="B297" s="20" t="str">
        <f>VLOOKUP($E297,Dold_variabelinfo!$A:$C,COLUMN(Dold_variabelinfo!$B:$B),0)</f>
        <v>SOKALDSTHINDER01-SOKALDSTHINDER12</v>
      </c>
      <c r="C297" s="20" t="str">
        <f>VLOOKUP($E297,Dold_variabelinfo!$A:$C,COLUMN(Dold_variabelinfo!$C:$C),0)</f>
        <v>Den äldstes hinder, för resp. månad</v>
      </c>
      <c r="E297" s="20" t="s">
        <v>1382</v>
      </c>
      <c r="F297" s="20" t="s">
        <v>33</v>
      </c>
      <c r="G297" s="20" t="s">
        <v>49</v>
      </c>
      <c r="H297" s="20">
        <f>IF(SUM(EKB_AR!J$3:J$996)=0,0,1)</f>
        <v>0</v>
      </c>
      <c r="I297" s="20">
        <f ca="1">VLOOKUP($E297,INDIRECT("'"&amp;$G297&amp;"'!C"&amp;COLUMN(EKB_AR!$G:$G)&amp;":C"&amp;COLUMN(EKB_AR!$J:$J),FALSE),COLUMN(EKB_AR!$J:$J)-COLUMN(EKB_AR!$G:$G)+1,0)</f>
        <v>0</v>
      </c>
      <c r="J297" s="20">
        <f t="shared" ca="1" si="5"/>
        <v>0</v>
      </c>
    </row>
    <row r="298" spans="1:10" x14ac:dyDescent="0.25">
      <c r="A298" s="20" t="str">
        <f ca="1">IF(J298=1,SUM(J$2:J298),"")</f>
        <v/>
      </c>
      <c r="B298" s="20" t="str">
        <f>VLOOKUP($E298,Dold_variabelinfo!$A:$C,COLUMN(Dold_variabelinfo!$B:$B),0)</f>
        <v>SOKALDSTINVANDRA</v>
      </c>
      <c r="C298" s="20" t="str">
        <f>VLOOKUP($E298,Dold_variabelinfo!$A:$C,COLUMN(Dold_variabelinfo!$C:$C),0)</f>
        <v>Den äldstes invandringsår</v>
      </c>
      <c r="E298" s="20" t="s">
        <v>1320</v>
      </c>
      <c r="F298" s="20" t="s">
        <v>33</v>
      </c>
      <c r="G298" s="20" t="s">
        <v>49</v>
      </c>
      <c r="H298" s="20">
        <f>IF(SUM(EKB_AR!J$3:J$996)=0,0,1)</f>
        <v>0</v>
      </c>
      <c r="I298" s="20">
        <f ca="1">VLOOKUP($E298,INDIRECT("'"&amp;$G298&amp;"'!C"&amp;COLUMN(EKB_AR!$G:$G)&amp;":C"&amp;COLUMN(EKB_AR!$J:$J),FALSE),COLUMN(EKB_AR!$J:$J)-COLUMN(EKB_AR!$G:$G)+1,0)</f>
        <v>0</v>
      </c>
      <c r="J298" s="20">
        <f t="shared" ca="1" si="5"/>
        <v>0</v>
      </c>
    </row>
    <row r="299" spans="1:10" x14ac:dyDescent="0.25">
      <c r="A299" s="20" t="str">
        <f ca="1">IF(J299=1,SUM(J$2:J299),"")</f>
        <v/>
      </c>
      <c r="B299" s="20" t="str">
        <f>VLOOKUP($E299,Dold_variabelinfo!$A:$C,COLUMN(Dold_variabelinfo!$B:$B),0)</f>
        <v>SOKYNGSTALDER</v>
      </c>
      <c r="C299" s="20" t="str">
        <f>VLOOKUP($E299,Dold_variabelinfo!$A:$C,COLUMN(Dold_variabelinfo!$C:$C),0)</f>
        <v>Den yngste sökandes ålder (av sökande 1 och sökande 2, om det finns två sökade, annars tom)</v>
      </c>
      <c r="E299" s="20" t="s">
        <v>1323</v>
      </c>
      <c r="F299" s="20" t="s">
        <v>33</v>
      </c>
      <c r="G299" s="20" t="s">
        <v>49</v>
      </c>
      <c r="H299" s="20">
        <f>IF(SUM(EKB_AR!J$3:J$996)=0,0,1)</f>
        <v>0</v>
      </c>
      <c r="I299" s="20">
        <f ca="1">VLOOKUP($E299,INDIRECT("'"&amp;$G299&amp;"'!C"&amp;COLUMN(EKB_AR!$G:$G)&amp;":C"&amp;COLUMN(EKB_AR!$J:$J),FALSE),COLUMN(EKB_AR!$J:$J)-COLUMN(EKB_AR!$G:$G)+1,0)</f>
        <v>0</v>
      </c>
      <c r="J299" s="20">
        <f t="shared" ca="1" si="5"/>
        <v>0</v>
      </c>
    </row>
    <row r="300" spans="1:10" x14ac:dyDescent="0.25">
      <c r="A300" s="20" t="str">
        <f ca="1">IF(J300=1,SUM(J$2:J300),"")</f>
        <v/>
      </c>
      <c r="B300" s="20" t="str">
        <f>VLOOKUP($E300,Dold_variabelinfo!$A:$C,COLUMN(Dold_variabelinfo!$B:$B),0)</f>
        <v>SOKYNGSTAVSLUT01-SOKYNGSTAVSLUT12</v>
      </c>
      <c r="C300" s="20" t="str">
        <f>VLOOKUP($E300,Dold_variabelinfo!$A:$C,COLUMN(Dold_variabelinfo!$C:$C),0)</f>
        <v>Avslutskod yngsta sökande, för resp. månad</v>
      </c>
      <c r="E300" s="20" t="s">
        <v>1383</v>
      </c>
      <c r="F300" s="20" t="s">
        <v>33</v>
      </c>
      <c r="G300" s="20" t="s">
        <v>49</v>
      </c>
      <c r="H300" s="20">
        <f>IF(SUM(EKB_AR!J$3:J$996)=0,0,1)</f>
        <v>0</v>
      </c>
      <c r="I300" s="20">
        <f ca="1">VLOOKUP($E300,INDIRECT("'"&amp;$G300&amp;"'!C"&amp;COLUMN(EKB_AR!$G:$G)&amp;":C"&amp;COLUMN(EKB_AR!$J:$J),FALSE),COLUMN(EKB_AR!$J:$J)-COLUMN(EKB_AR!$G:$G)+1,0)</f>
        <v>0</v>
      </c>
      <c r="J300" s="20">
        <f t="shared" ca="1" si="5"/>
        <v>0</v>
      </c>
    </row>
    <row r="301" spans="1:10" x14ac:dyDescent="0.25">
      <c r="A301" s="20" t="str">
        <f ca="1">IF(J301=1,SUM(J$2:J301),"")</f>
        <v/>
      </c>
      <c r="B301" s="20" t="str">
        <f>VLOOKUP($E301,Dold_variabelinfo!$A:$C,COLUMN(Dold_variabelinfo!$B:$B),0)</f>
        <v>SOKYNGSTHINDER</v>
      </c>
      <c r="C301" s="20" t="str">
        <f>VLOOKUP($E301,Dold_variabelinfo!$A:$C,COLUMN(Dold_variabelinfo!$C:$C),0)</f>
        <v>Vanligaste hinder för den yngste (om två sökade, annars tom)</v>
      </c>
      <c r="E301" s="20" t="s">
        <v>1325</v>
      </c>
      <c r="F301" s="20" t="s">
        <v>33</v>
      </c>
      <c r="G301" s="20" t="s">
        <v>49</v>
      </c>
      <c r="H301" s="20">
        <f>IF(SUM(EKB_AR!J$3:J$996)=0,0,1)</f>
        <v>0</v>
      </c>
      <c r="I301" s="20">
        <f ca="1">VLOOKUP($E301,INDIRECT("'"&amp;$G301&amp;"'!C"&amp;COLUMN(EKB_AR!$G:$G)&amp;":C"&amp;COLUMN(EKB_AR!$J:$J),FALSE),COLUMN(EKB_AR!$J:$J)-COLUMN(EKB_AR!$G:$G)+1,0)</f>
        <v>0</v>
      </c>
      <c r="J301" s="20">
        <f t="shared" ca="1" si="5"/>
        <v>0</v>
      </c>
    </row>
    <row r="302" spans="1:10" x14ac:dyDescent="0.25">
      <c r="A302" s="20" t="str">
        <f ca="1">IF(J302=1,SUM(J$2:J302),"")</f>
        <v/>
      </c>
      <c r="B302" s="20" t="str">
        <f>VLOOKUP($E302,Dold_variabelinfo!$A:$C,COLUMN(Dold_variabelinfo!$B:$B),0)</f>
        <v>SOKYNGSTHINDER01-SOKYNGSTHINDER12</v>
      </c>
      <c r="C302" s="20" t="str">
        <f>VLOOKUP($E302,Dold_variabelinfo!$A:$C,COLUMN(Dold_variabelinfo!$C:$C),0)</f>
        <v>Den yngstes (om två sökade, annars tom) hinder, för resp. månad</v>
      </c>
      <c r="E302" s="20" t="s">
        <v>1389</v>
      </c>
      <c r="F302" s="20" t="s">
        <v>33</v>
      </c>
      <c r="G302" s="20" t="s">
        <v>49</v>
      </c>
      <c r="H302" s="20">
        <f>IF(SUM(EKB_AR!J$3:J$996)=0,0,1)</f>
        <v>0</v>
      </c>
      <c r="I302" s="20">
        <f ca="1">VLOOKUP($E302,INDIRECT("'"&amp;$G302&amp;"'!C"&amp;COLUMN(EKB_AR!$G:$G)&amp;":C"&amp;COLUMN(EKB_AR!$J:$J),FALSE),COLUMN(EKB_AR!$J:$J)-COLUMN(EKB_AR!$G:$G)+1,0)</f>
        <v>0</v>
      </c>
      <c r="J302" s="20">
        <f t="shared" ca="1" si="5"/>
        <v>0</v>
      </c>
    </row>
    <row r="303" spans="1:10" x14ac:dyDescent="0.25">
      <c r="A303" s="20" t="str">
        <f ca="1">IF(J303=1,SUM(J$2:J303),"")</f>
        <v/>
      </c>
      <c r="B303" s="20" t="str">
        <f>VLOOKUP($E303,Dold_variabelinfo!$A:$C,COLUMN(Dold_variabelinfo!$B:$B),0)</f>
        <v>SOKYNGSTINVANDRA</v>
      </c>
      <c r="C303" s="20" t="str">
        <f>VLOOKUP($E303,Dold_variabelinfo!$A:$C,COLUMN(Dold_variabelinfo!$C:$C),0)</f>
        <v>Den yngstes (om två sökade, annars tom) invandringsår</v>
      </c>
      <c r="E303" s="20" t="s">
        <v>1327</v>
      </c>
      <c r="F303" s="20" t="s">
        <v>33</v>
      </c>
      <c r="G303" s="20" t="s">
        <v>49</v>
      </c>
      <c r="H303" s="20">
        <f>IF(SUM(EKB_AR!J$3:J$996)=0,0,1)</f>
        <v>0</v>
      </c>
      <c r="I303" s="20">
        <f ca="1">VLOOKUP($E303,INDIRECT("'"&amp;$G303&amp;"'!C"&amp;COLUMN(EKB_AR!$G:$G)&amp;":C"&amp;COLUMN(EKB_AR!$J:$J),FALSE),COLUMN(EKB_AR!$J:$J)-COLUMN(EKB_AR!$G:$G)+1,0)</f>
        <v>0</v>
      </c>
      <c r="J303" s="20">
        <f t="shared" ca="1" si="5"/>
        <v>0</v>
      </c>
    </row>
    <row r="304" spans="1:10" x14ac:dyDescent="0.25">
      <c r="A304" s="20" t="str">
        <f ca="1">IF(J304=1,SUM(J$2:J304),"")</f>
        <v/>
      </c>
      <c r="B304" s="20" t="str">
        <f>VLOOKUP($E304,Dold_variabelinfo!$A:$C,COLUMN(Dold_variabelinfo!$B:$B),0)</f>
        <v>STADSDEL</v>
      </c>
      <c r="C304" s="20" t="str">
        <f>VLOOKUP($E304,Dold_variabelinfo!$A:$C,COLUMN(Dold_variabelinfo!$C:$C),0)</f>
        <v>Stadsdel/Kommundel el. dylik. Obligatorisk för stockholm, göteborg, malmö</v>
      </c>
      <c r="E304" s="20" t="s">
        <v>1330</v>
      </c>
      <c r="F304" s="20" t="s">
        <v>33</v>
      </c>
      <c r="G304" s="20" t="s">
        <v>49</v>
      </c>
      <c r="H304" s="20">
        <f>IF(SUM(EKB_AR!J$3:J$996)=0,0,1)</f>
        <v>0</v>
      </c>
      <c r="I304" s="20">
        <f ca="1">VLOOKUP($E304,INDIRECT("'"&amp;$G304&amp;"'!C"&amp;COLUMN(EKB_AR!$G:$G)&amp;":C"&amp;COLUMN(EKB_AR!$J:$J),FALSE),COLUMN(EKB_AR!$J:$J)-COLUMN(EKB_AR!$G:$G)+1,0)</f>
        <v>0</v>
      </c>
      <c r="J304" s="20">
        <f t="shared" ca="1" si="5"/>
        <v>0</v>
      </c>
    </row>
    <row r="305" spans="1:11" x14ac:dyDescent="0.25">
      <c r="A305" s="20" t="str">
        <f ca="1">IF(J305=1,SUM(J$2:J305),"")</f>
        <v/>
      </c>
      <c r="B305" s="20" t="str">
        <f>VLOOKUP($E305,Dold_variabelinfo!$A:$C,COLUMN(Dold_variabelinfo!$B:$B),0)</f>
        <v>TANDVBELOPP01-TANDVBELOPP12</v>
      </c>
      <c r="C305" s="20" t="str">
        <f>VLOOKUP($E305,Dold_variabelinfo!$A:$C,COLUMN(Dold_variabelinfo!$C:$C),0)</f>
        <v>Belopp för livsföring i övrigt, kategorin, tandvård, för resp. månad</v>
      </c>
      <c r="E305" s="20" t="s">
        <v>1332</v>
      </c>
      <c r="F305" s="20" t="s">
        <v>33</v>
      </c>
      <c r="G305" s="20" t="s">
        <v>49</v>
      </c>
      <c r="H305" s="20">
        <f>IF(SUM(EKB_AR!J$3:J$996)=0,0,1)</f>
        <v>0</v>
      </c>
      <c r="I305" s="20">
        <f ca="1">VLOOKUP($E305,INDIRECT("'"&amp;$G305&amp;"'!C"&amp;COLUMN(EKB_AR!$G:$G)&amp;":C"&amp;COLUMN(EKB_AR!$J:$J),FALSE),COLUMN(EKB_AR!$J:$J)-COLUMN(EKB_AR!$G:$G)+1,0)</f>
        <v>0</v>
      </c>
      <c r="J305" s="20">
        <f t="shared" ca="1" si="5"/>
        <v>0</v>
      </c>
    </row>
    <row r="306" spans="1:11" x14ac:dyDescent="0.25">
      <c r="A306" s="20" t="str">
        <f ca="1">IF(J306=1,SUM(J$2:J306),"")</f>
        <v/>
      </c>
      <c r="B306" s="20" t="str">
        <f>VLOOKUP($E306,Dold_variabelinfo!$A:$C,COLUMN(Dold_variabelinfo!$B:$B),0)</f>
        <v>TANDVIND01-TANDVIND12</v>
      </c>
      <c r="C306" s="20" t="str">
        <f>VLOOKUP($E306,Dold_variabelinfo!$A:$C,COLUMN(Dold_variabelinfo!$C:$C),0)</f>
        <v>Utbetalning finns för livsföring i övrigt, kategorin tandvård, för resp. månad</v>
      </c>
      <c r="E306" s="20" t="s">
        <v>1335</v>
      </c>
      <c r="F306" s="20" t="s">
        <v>33</v>
      </c>
      <c r="G306" s="20" t="s">
        <v>49</v>
      </c>
      <c r="H306" s="20">
        <f>IF(SUM(EKB_AR!J$3:J$996)=0,0,1)</f>
        <v>0</v>
      </c>
      <c r="I306" s="20">
        <f ca="1">VLOOKUP($E306,INDIRECT("'"&amp;$G306&amp;"'!C"&amp;COLUMN(EKB_AR!$G:$G)&amp;":C"&amp;COLUMN(EKB_AR!$J:$J),FALSE),COLUMN(EKB_AR!$J:$J)-COLUMN(EKB_AR!$G:$G)+1,0)</f>
        <v>0</v>
      </c>
      <c r="J306" s="20">
        <f t="shared" ca="1" si="5"/>
        <v>0</v>
      </c>
    </row>
    <row r="307" spans="1:11" x14ac:dyDescent="0.25">
      <c r="A307" s="20" t="str">
        <f ca="1">IF(J307=1,SUM(J$2:J307),"")</f>
        <v/>
      </c>
      <c r="B307" s="20" t="str">
        <f>VLOOKUP($E307,Dold_variabelinfo!$A:$C,COLUMN(Dold_variabelinfo!$B:$B),0)</f>
        <v>TOTALBELOPP</v>
      </c>
      <c r="C307" s="20" t="str">
        <f>VLOOKUP($E307,Dold_variabelinfo!$A:$C,COLUMN(Dold_variabelinfo!$C:$C),0)</f>
        <v>Belopp totalt under året: ekonomiskt bistånd inkl. introduktionsersättning</v>
      </c>
      <c r="E307" s="20" t="s">
        <v>1338</v>
      </c>
      <c r="F307" s="20" t="s">
        <v>33</v>
      </c>
      <c r="G307" s="20" t="s">
        <v>49</v>
      </c>
      <c r="H307" s="20">
        <f>IF(SUM(EKB_AR!J$3:J$996)=0,0,1)</f>
        <v>0</v>
      </c>
      <c r="I307" s="20">
        <f ca="1">VLOOKUP($E307,INDIRECT("'"&amp;$G307&amp;"'!C"&amp;COLUMN(EKB_AR!$G:$G)&amp;":C"&amp;COLUMN(EKB_AR!$J:$J),FALSE),COLUMN(EKB_AR!$J:$J)-COLUMN(EKB_AR!$G:$G)+1,0)</f>
        <v>0</v>
      </c>
      <c r="J307" s="20">
        <f t="shared" ca="1" si="5"/>
        <v>0</v>
      </c>
    </row>
    <row r="308" spans="1:11" x14ac:dyDescent="0.25">
      <c r="A308" s="20" t="str">
        <f ca="1">IF(J308=1,SUM(J$2:J308),"")</f>
        <v/>
      </c>
      <c r="B308" s="20" t="str">
        <f>VLOOKUP($E308,Dold_variabelinfo!$A:$C,COLUMN(Dold_variabelinfo!$B:$B),0)</f>
        <v>UTRFODHH</v>
      </c>
      <c r="C308" s="20" t="str">
        <f>VLOOKUP($E308,Dold_variabelinfo!$A:$C,COLUMN(Dold_variabelinfo!$C:$C),0)</f>
        <v>Utrikesfött hushåll</v>
      </c>
      <c r="E308" s="20" t="s">
        <v>1341</v>
      </c>
      <c r="F308" s="20" t="s">
        <v>33</v>
      </c>
      <c r="G308" s="20" t="s">
        <v>49</v>
      </c>
      <c r="H308" s="20">
        <f>IF(SUM(EKB_AR!J$3:J$996)=0,0,1)</f>
        <v>0</v>
      </c>
      <c r="I308" s="20">
        <f ca="1">VLOOKUP($E308,INDIRECT("'"&amp;$G308&amp;"'!C"&amp;COLUMN(EKB_AR!$G:$G)&amp;":C"&amp;COLUMN(EKB_AR!$J:$J),FALSE),COLUMN(EKB_AR!$J:$J)-COLUMN(EKB_AR!$G:$G)+1,0)</f>
        <v>0</v>
      </c>
      <c r="J308" s="20">
        <f t="shared" ca="1" si="5"/>
        <v>0</v>
      </c>
    </row>
    <row r="309" spans="1:11" ht="14.5" x14ac:dyDescent="0.35">
      <c r="A309" s="20" t="str">
        <f>IF(J309=1,SUM(J$2:J309),"")</f>
        <v/>
      </c>
      <c r="E309" s="22"/>
      <c r="H309" s="20">
        <f>IF(SUM(HOSP!J$4:J$997)=0,0,1)</f>
        <v>0</v>
      </c>
      <c r="I309" s="20">
        <v>1</v>
      </c>
      <c r="J309" s="20">
        <f t="shared" si="5"/>
        <v>0</v>
      </c>
    </row>
    <row r="310" spans="1:11" x14ac:dyDescent="0.25">
      <c r="A310" s="20" t="str">
        <f>IF(J310=1,SUM(J$2:J310),"")</f>
        <v/>
      </c>
      <c r="H310" s="20">
        <f>IF(SUM(HOSP!J$4:J$997)=0,0,1)</f>
        <v>0</v>
      </c>
      <c r="I310" s="20">
        <v>1</v>
      </c>
      <c r="J310" s="20">
        <f t="shared" si="5"/>
        <v>0</v>
      </c>
    </row>
    <row r="311" spans="1:11" x14ac:dyDescent="0.25">
      <c r="A311" s="20" t="str">
        <f>IF(J311=1,SUM(J$2:J311),"")</f>
        <v/>
      </c>
      <c r="B311" s="20" t="str">
        <f>VLOOKUP(F311,Dold_registerinfo!$A:$F,COLUMN(Dold_registerinfo!$D:$D),0)</f>
        <v>Registret över legitimerad hälso- och sjukvårdspersonal (HOSP)</v>
      </c>
      <c r="F311" s="20" t="s">
        <v>1402</v>
      </c>
      <c r="G311" s="20" t="s">
        <v>1403</v>
      </c>
      <c r="H311" s="20">
        <f>IF(SUM(HOSP!J$4:J$997)=0,0,1)</f>
        <v>0</v>
      </c>
      <c r="I311" s="20">
        <v>1</v>
      </c>
      <c r="J311" s="20">
        <f t="shared" si="5"/>
        <v>0</v>
      </c>
      <c r="K311" s="20" t="s">
        <v>218</v>
      </c>
    </row>
    <row r="312" spans="1:11" x14ac:dyDescent="0.25">
      <c r="A312" s="20" t="str">
        <f>IF(J312=1,SUM(J$2:J312),"")</f>
        <v/>
      </c>
      <c r="B312" s="20" t="s">
        <v>24</v>
      </c>
      <c r="C312" s="20" t="s">
        <v>13</v>
      </c>
      <c r="F312" s="20" t="s">
        <v>1402</v>
      </c>
      <c r="G312" s="20" t="s">
        <v>1403</v>
      </c>
      <c r="H312" s="20">
        <f>IF(SUM(HOSP!J$4:J$997)=0,0,1)</f>
        <v>0</v>
      </c>
      <c r="I312" s="20">
        <v>1</v>
      </c>
      <c r="J312" s="20">
        <f t="shared" si="5"/>
        <v>0</v>
      </c>
      <c r="K312" s="20" t="s">
        <v>218</v>
      </c>
    </row>
    <row r="313" spans="1:11" x14ac:dyDescent="0.25">
      <c r="A313" s="20" t="str">
        <f ca="1">IF(J313=1,SUM(J$2:J313),"")</f>
        <v/>
      </c>
      <c r="B313" s="20" t="str">
        <f>VLOOKUP($E313,Dold_variabelinfo!$A:$C,COLUMN(Dold_variabelinfo!$B:$B),0)</f>
        <v>AVLIDEN</v>
      </c>
      <c r="C313" s="20" t="str">
        <f>VLOOKUP($E313,Dold_variabelinfo!$A:$C,COLUMN(Dold_variabelinfo!$C:$C),0)</f>
        <v>Avliden och datum för avliden</v>
      </c>
      <c r="E313" s="20" t="s">
        <v>1406</v>
      </c>
      <c r="F313" s="20" t="s">
        <v>1402</v>
      </c>
      <c r="G313" s="20" t="s">
        <v>1403</v>
      </c>
      <c r="H313" s="20">
        <f>IF(SUM(HOSP!J$4:J$997)=0,0,1)</f>
        <v>0</v>
      </c>
      <c r="I313" s="20">
        <f ca="1">VLOOKUP($E313,INDIRECT("'"&amp;$G313&amp;"'!C"&amp;COLUMN(HOSP!$G:$G)&amp;":C"&amp;COLUMN(HOSP!$J:$J),FALSE),COLUMN(HOSP!$J:$J)-COLUMN(HOSP!$G:$G)+1,0)</f>
        <v>0</v>
      </c>
      <c r="J313" s="20">
        <f t="shared" ca="1" si="5"/>
        <v>0</v>
      </c>
    </row>
    <row r="314" spans="1:11" x14ac:dyDescent="0.25">
      <c r="A314" s="20" t="str">
        <f ca="1">IF(J314=1,SUM(J$2:J314),"")</f>
        <v/>
      </c>
      <c r="B314" s="20" t="str">
        <f>VLOOKUP($E314,Dold_variabelinfo!$A:$C,COLUMN(Dold_variabelinfo!$B:$B),0)</f>
        <v>BEHORIGHETSBEG</v>
      </c>
      <c r="C314" s="20" t="str">
        <f>VLOOKUP($E314,Dold_variabelinfo!$A:$C,COLUMN(Dold_variabelinfo!$C:$C),0)</f>
        <v>Eventuell gällande behörighetsbegränsning på legitimation och datum för beslut</v>
      </c>
      <c r="E314" s="20" t="s">
        <v>1418</v>
      </c>
      <c r="F314" s="20" t="s">
        <v>1402</v>
      </c>
      <c r="G314" s="20" t="s">
        <v>1403</v>
      </c>
      <c r="H314" s="20">
        <f>IF(SUM(HOSP!J$4:J$997)=0,0,1)</f>
        <v>0</v>
      </c>
      <c r="I314" s="20">
        <f ca="1">VLOOKUP($E314,INDIRECT("'"&amp;$G314&amp;"'!C"&amp;COLUMN(HOSP!$G:$G)&amp;":C"&amp;COLUMN(HOSP!$J:$J),FALSE),COLUMN(HOSP!$J:$J)-COLUMN(HOSP!$G:$G)+1,0)</f>
        <v>0</v>
      </c>
      <c r="J314" s="20">
        <f t="shared" ca="1" si="5"/>
        <v>0</v>
      </c>
    </row>
    <row r="315" spans="1:11" x14ac:dyDescent="0.25">
      <c r="A315" s="20" t="str">
        <f ca="1">IF(J315=1,SUM(J$2:J315),"")</f>
        <v/>
      </c>
      <c r="B315" s="20" t="str">
        <f>VLOOKUP($E315,Dold_variabelinfo!$A:$C,COLUMN(Dold_variabelinfo!$B:$B),0)</f>
        <v>BEHORIGHETSDAT_LEG</v>
      </c>
      <c r="C315" s="20" t="str">
        <f>VLOOKUP($E315,Dold_variabelinfo!$A:$C,COLUMN(Dold_variabelinfo!$C:$C),0)</f>
        <v>Start behörighetsdatum av legitimation</v>
      </c>
      <c r="E315" s="20" t="s">
        <v>1415</v>
      </c>
      <c r="F315" s="20" t="s">
        <v>1402</v>
      </c>
      <c r="G315" s="20" t="s">
        <v>1403</v>
      </c>
      <c r="H315" s="20">
        <f>IF(SUM(HOSP!J$4:J$997)=0,0,1)</f>
        <v>0</v>
      </c>
      <c r="I315" s="20">
        <f ca="1">VLOOKUP($E315,INDIRECT("'"&amp;$G315&amp;"'!C"&amp;COLUMN(HOSP!$G:$G)&amp;":C"&amp;COLUMN(HOSP!$J:$J),FALSE),COLUMN(HOSP!$J:$J)-COLUMN(HOSP!$G:$G)+1,0)</f>
        <v>0</v>
      </c>
      <c r="J315" s="20">
        <f t="shared" ca="1" si="5"/>
        <v>0</v>
      </c>
    </row>
    <row r="316" spans="1:11" x14ac:dyDescent="0.25">
      <c r="A316" s="20" t="str">
        <f ca="1">IF(J316=1,SUM(J$2:J316),"")</f>
        <v/>
      </c>
      <c r="B316" s="20" t="str">
        <f>VLOOKUP($E316,Dold_variabelinfo!$A:$C,COLUMN(Dold_variabelinfo!$B:$B),0)</f>
        <v>BEHORIGHETSDAT_SPEC</v>
      </c>
      <c r="C316" s="20" t="str">
        <f>VLOOKUP($E316,Dold_variabelinfo!$A:$C,COLUMN(Dold_variabelinfo!$C:$C),0)</f>
        <v>Start behörighetsdatum för utfärdande av specialistbevis</v>
      </c>
      <c r="E316" s="20" t="s">
        <v>1416</v>
      </c>
      <c r="F316" s="20" t="s">
        <v>1402</v>
      </c>
      <c r="G316" s="20" t="s">
        <v>1403</v>
      </c>
      <c r="H316" s="20">
        <f>IF(SUM(HOSP!J$4:J$997)=0,0,1)</f>
        <v>0</v>
      </c>
      <c r="I316" s="20">
        <f ca="1">VLOOKUP($E316,INDIRECT("'"&amp;$G316&amp;"'!C"&amp;COLUMN(HOSP!$G:$G)&amp;":C"&amp;COLUMN(HOSP!$J:$J),FALSE),COLUMN(HOSP!$J:$J)-COLUMN(HOSP!$G:$G)+1,0)</f>
        <v>0</v>
      </c>
      <c r="J316" s="20">
        <f t="shared" ca="1" si="5"/>
        <v>0</v>
      </c>
    </row>
    <row r="317" spans="1:11" x14ac:dyDescent="0.25">
      <c r="A317" s="20" t="str">
        <f ca="1">IF(J317=1,SUM(J$2:J317),"")</f>
        <v/>
      </c>
      <c r="B317" s="20" t="str">
        <f>VLOOKUP($E317,Dold_variabelinfo!$A:$C,COLUMN(Dold_variabelinfo!$B:$B),0)</f>
        <v>EU_ESS</v>
      </c>
      <c r="C317" s="20" t="str">
        <f>VLOOKUP($E317,Dold_variabelinfo!$A:$C,COLUMN(Dold_variabelinfo!$C:$C),0)</f>
        <v>EU/ESS (eventuell primärlegitimation)</v>
      </c>
      <c r="E317" s="20" t="s">
        <v>1411</v>
      </c>
      <c r="F317" s="20" t="s">
        <v>1402</v>
      </c>
      <c r="G317" s="20" t="s">
        <v>1403</v>
      </c>
      <c r="H317" s="20">
        <f>IF(SUM(HOSP!J$4:J$997)=0,0,1)</f>
        <v>0</v>
      </c>
      <c r="I317" s="20">
        <f ca="1">VLOOKUP($E317,INDIRECT("'"&amp;$G317&amp;"'!C"&amp;COLUMN(HOSP!$G:$G)&amp;":C"&amp;COLUMN(HOSP!$J:$J),FALSE),COLUMN(HOSP!$J:$J)-COLUMN(HOSP!$G:$G)+1,0)</f>
        <v>0</v>
      </c>
      <c r="J317" s="20">
        <f t="shared" ca="1" si="5"/>
        <v>0</v>
      </c>
    </row>
    <row r="318" spans="1:11" x14ac:dyDescent="0.25">
      <c r="A318" s="20" t="str">
        <f ca="1">IF(J318=1,SUM(J$2:J318),"")</f>
        <v/>
      </c>
      <c r="B318" s="20" t="str">
        <f>VLOOKUP($E318,Dold_variabelinfo!$A:$C,COLUMN(Dold_variabelinfo!$B:$B),0)</f>
        <v>EXDATUM</v>
      </c>
      <c r="C318" s="20" t="str">
        <f>VLOOKUP($E318,Dold_variabelinfo!$A:$C,COLUMN(Dold_variabelinfo!$C:$C),0)</f>
        <v>Examensdatum</v>
      </c>
      <c r="E318" s="20" t="s">
        <v>1408</v>
      </c>
      <c r="F318" s="20" t="s">
        <v>1402</v>
      </c>
      <c r="G318" s="20" t="s">
        <v>1403</v>
      </c>
      <c r="H318" s="20">
        <f>IF(SUM(HOSP!J$4:J$997)=0,0,1)</f>
        <v>0</v>
      </c>
      <c r="I318" s="20">
        <f ca="1">VLOOKUP($E318,INDIRECT("'"&amp;$G318&amp;"'!C"&amp;COLUMN(HOSP!$G:$G)&amp;":C"&amp;COLUMN(HOSP!$J:$J),FALSE),COLUMN(HOSP!$J:$J)-COLUMN(HOSP!$G:$G)+1,0)</f>
        <v>0</v>
      </c>
      <c r="J318" s="20">
        <f t="shared" ca="1" si="5"/>
        <v>0</v>
      </c>
    </row>
    <row r="319" spans="1:11" x14ac:dyDescent="0.25">
      <c r="A319" s="20" t="str">
        <f ca="1">IF(J319=1,SUM(J$2:J319),"")</f>
        <v/>
      </c>
      <c r="B319" s="20" t="str">
        <f>VLOOKUP($E319,Dold_variabelinfo!$A:$C,COLUMN(Dold_variabelinfo!$B:$B),0)</f>
        <v>FODDAT</v>
      </c>
      <c r="C319" s="20" t="str">
        <f>VLOOKUP($E319,Dold_variabelinfo!$A:$C,COLUMN(Dold_variabelinfo!$C:$C),0)</f>
        <v>Födelsedatum</v>
      </c>
      <c r="E319" s="20" t="s">
        <v>1404</v>
      </c>
      <c r="F319" s="20" t="s">
        <v>1402</v>
      </c>
      <c r="G319" s="20" t="s">
        <v>1403</v>
      </c>
      <c r="H319" s="20">
        <f>IF(SUM(HOSP!J$4:J$997)=0,0,1)</f>
        <v>0</v>
      </c>
      <c r="I319" s="20">
        <f ca="1">VLOOKUP($E319,INDIRECT("'"&amp;$G319&amp;"'!C"&amp;COLUMN(HOSP!$G:$G)&amp;":C"&amp;COLUMN(HOSP!$J:$J),FALSE),COLUMN(HOSP!$J:$J)-COLUMN(HOSP!$G:$G)+1,0)</f>
        <v>0</v>
      </c>
      <c r="J319" s="20">
        <f t="shared" ca="1" si="5"/>
        <v>0</v>
      </c>
    </row>
    <row r="320" spans="1:11" x14ac:dyDescent="0.25">
      <c r="A320" s="20" t="str">
        <f ca="1">IF(J320=1,SUM(J$2:J320),"")</f>
        <v/>
      </c>
      <c r="B320" s="20" t="str">
        <f>VLOOKUP($E320,Dold_variabelinfo!$A:$C,COLUMN(Dold_variabelinfo!$B:$B),0)</f>
        <v>FORSKRIVNINGSDAT</v>
      </c>
      <c r="C320" s="20" t="str">
        <f>VLOOKUP($E320,Dold_variabelinfo!$A:$C,COLUMN(Dold_variabelinfo!$C:$C),0)</f>
        <v>Eventuellt datum för förskrivningsrätt (sjuksköterskor och barnmorskor)</v>
      </c>
      <c r="E320" s="20" t="s">
        <v>1413</v>
      </c>
      <c r="F320" s="20" t="s">
        <v>1402</v>
      </c>
      <c r="G320" s="20" t="s">
        <v>1403</v>
      </c>
      <c r="H320" s="20">
        <f>IF(SUM(HOSP!J$4:J$997)=0,0,1)</f>
        <v>0</v>
      </c>
      <c r="I320" s="20">
        <f ca="1">VLOOKUP($E320,INDIRECT("'"&amp;$G320&amp;"'!C"&amp;COLUMN(HOSP!$G:$G)&amp;":C"&amp;COLUMN(HOSP!$J:$J),FALSE),COLUMN(HOSP!$J:$J)-COLUMN(HOSP!$G:$G)+1,0)</f>
        <v>0</v>
      </c>
      <c r="J320" s="20">
        <f t="shared" ca="1" si="5"/>
        <v>0</v>
      </c>
    </row>
    <row r="321" spans="1:11" x14ac:dyDescent="0.25">
      <c r="A321" s="20" t="str">
        <f ca="1">IF(J321=1,SUM(J$2:J321),"")</f>
        <v/>
      </c>
      <c r="B321" s="20" t="str">
        <f>VLOOKUP($E321,Dold_variabelinfo!$A:$C,COLUMN(Dold_variabelinfo!$B:$B),0)</f>
        <v>GRUNDYRKE</v>
      </c>
      <c r="C321" s="20" t="str">
        <f>VLOOKUP($E321,Dold_variabelinfo!$A:$C,COLUMN(Dold_variabelinfo!$C:$C),0)</f>
        <v>Grundyrke (gäller psykoterapeuter)</v>
      </c>
      <c r="E321" s="20" t="s">
        <v>1412</v>
      </c>
      <c r="F321" s="20" t="s">
        <v>1402</v>
      </c>
      <c r="G321" s="20" t="s">
        <v>1403</v>
      </c>
      <c r="H321" s="20">
        <f>IF(SUM(HOSP!J$4:J$997)=0,0,1)</f>
        <v>0</v>
      </c>
      <c r="I321" s="20">
        <f ca="1">VLOOKUP($E321,INDIRECT("'"&amp;$G321&amp;"'!C"&amp;COLUMN(HOSP!$G:$G)&amp;":C"&amp;COLUMN(HOSP!$J:$J),FALSE),COLUMN(HOSP!$J:$J)-COLUMN(HOSP!$G:$G)+1,0)</f>
        <v>0</v>
      </c>
      <c r="J321" s="20">
        <f t="shared" ca="1" si="5"/>
        <v>0</v>
      </c>
    </row>
    <row r="322" spans="1:11" x14ac:dyDescent="0.25">
      <c r="A322" s="20" t="str">
        <f ca="1">IF(J322=1,SUM(J$2:J322),"")</f>
        <v/>
      </c>
      <c r="B322" s="20" t="str">
        <f>VLOOKUP($E322,Dold_variabelinfo!$A:$C,COLUMN(Dold_variabelinfo!$B:$B),0)</f>
        <v>KON</v>
      </c>
      <c r="C322" s="20" t="str">
        <f>VLOOKUP($E322,Dold_variabelinfo!$A:$C,COLUMN(Dold_variabelinfo!$C:$C),0)</f>
        <v>Kön</v>
      </c>
      <c r="E322" s="20" t="s">
        <v>1405</v>
      </c>
      <c r="F322" s="20" t="s">
        <v>1402</v>
      </c>
      <c r="G322" s="20" t="s">
        <v>1403</v>
      </c>
      <c r="H322" s="20">
        <f>IF(SUM(HOSP!J$4:J$997)=0,0,1)</f>
        <v>0</v>
      </c>
      <c r="I322" s="20">
        <f ca="1">VLOOKUP($E322,INDIRECT("'"&amp;$G322&amp;"'!C"&amp;COLUMN(HOSP!$G:$G)&amp;":C"&amp;COLUMN(HOSP!$J:$J),FALSE),COLUMN(HOSP!$J:$J)-COLUMN(HOSP!$G:$G)+1,0)</f>
        <v>0</v>
      </c>
      <c r="J322" s="20">
        <f t="shared" ca="1" si="5"/>
        <v>0</v>
      </c>
    </row>
    <row r="323" spans="1:11" x14ac:dyDescent="0.25">
      <c r="A323" s="20" t="str">
        <f ca="1">IF(J323=1,SUM(J$2:J323),"")</f>
        <v/>
      </c>
      <c r="B323" s="20" t="str">
        <f>VLOOKUP($E323,Dold_variabelinfo!$A:$C,COLUMN(Dold_variabelinfo!$B:$B),0)</f>
        <v>LAROSATE</v>
      </c>
      <c r="C323" s="20" t="str">
        <f>VLOOKUP($E323,Dold_variabelinfo!$A:$C,COLUMN(Dold_variabelinfo!$C:$C),0)</f>
        <v>Lärosäte</v>
      </c>
      <c r="E323" s="20" t="s">
        <v>1409</v>
      </c>
      <c r="F323" s="20" t="s">
        <v>1402</v>
      </c>
      <c r="G323" s="20" t="s">
        <v>1403</v>
      </c>
      <c r="H323" s="20">
        <f>IF(SUM(HOSP!J$4:J$997)=0,0,1)</f>
        <v>0</v>
      </c>
      <c r="I323" s="20">
        <f ca="1">VLOOKUP($E323,INDIRECT("'"&amp;$G323&amp;"'!C"&amp;COLUMN(HOSP!$G:$G)&amp;":C"&amp;COLUMN(HOSP!$J:$J),FALSE),COLUMN(HOSP!$J:$J)-COLUMN(HOSP!$G:$G)+1,0)</f>
        <v>0</v>
      </c>
      <c r="J323" s="20">
        <f t="shared" ca="1" si="5"/>
        <v>0</v>
      </c>
    </row>
    <row r="324" spans="1:11" x14ac:dyDescent="0.25">
      <c r="A324" s="20" t="str">
        <f ca="1">IF(J324=1,SUM(J$2:J324),"")</f>
        <v/>
      </c>
      <c r="B324" s="20" t="str">
        <f>VLOOKUP($E324,Dold_variabelinfo!$A:$C,COLUMN(Dold_variabelinfo!$B:$B),0)</f>
        <v>LK</v>
      </c>
      <c r="C324" s="20" t="str">
        <f>VLOOKUP($E324,Dold_variabelinfo!$A:$C,COLUMN(Dold_variabelinfo!$C:$C),0)</f>
        <v>Folkbokföringsort</v>
      </c>
      <c r="E324" s="21" t="s">
        <v>1454</v>
      </c>
      <c r="F324" s="20" t="s">
        <v>1402</v>
      </c>
      <c r="G324" s="20" t="s">
        <v>1403</v>
      </c>
      <c r="H324" s="20">
        <f>IF(SUM(HOSP!J$4:J$997)=0,0,1)</f>
        <v>0</v>
      </c>
      <c r="I324" s="20">
        <f ca="1">VLOOKUP($E324,INDIRECT("'"&amp;$G324&amp;"'!C"&amp;COLUMN(HOSP!$G:$G)&amp;":C"&amp;COLUMN(HOSP!$J:$J),FALSE),COLUMN(HOSP!$J:$J)-COLUMN(HOSP!$G:$G)+1,0)</f>
        <v>0</v>
      </c>
      <c r="J324" s="20">
        <f t="shared" ca="1" si="5"/>
        <v>0</v>
      </c>
    </row>
    <row r="325" spans="1:11" x14ac:dyDescent="0.25">
      <c r="A325" s="20" t="str">
        <f ca="1">IF(J325=1,SUM(J$2:J325),"")</f>
        <v/>
      </c>
      <c r="B325" s="20" t="str">
        <f>VLOOKUP($E325,Dold_variabelinfo!$A:$C,COLUMN(Dold_variabelinfo!$B:$B),0)</f>
        <v>SPECIALISTBEVIS</v>
      </c>
      <c r="C325" s="20" t="str">
        <f>VLOOKUP($E325,Dold_variabelinfo!$A:$C,COLUMN(Dold_variabelinfo!$C:$C),0)</f>
        <v>Eventuella specialistbevis (läkare, tandläkare)</v>
      </c>
      <c r="E325" s="20" t="s">
        <v>1414</v>
      </c>
      <c r="F325" s="20" t="s">
        <v>1402</v>
      </c>
      <c r="G325" s="20" t="s">
        <v>1403</v>
      </c>
      <c r="H325" s="20">
        <f>IF(SUM(HOSP!J$4:J$997)=0,0,1)</f>
        <v>0</v>
      </c>
      <c r="I325" s="20">
        <f ca="1">VLOOKUP($E325,INDIRECT("'"&amp;$G325&amp;"'!C"&amp;COLUMN(HOSP!$G:$G)&amp;":C"&amp;COLUMN(HOSP!$J:$J),FALSE),COLUMN(HOSP!$J:$J)-COLUMN(HOSP!$G:$G)+1,0)</f>
        <v>0</v>
      </c>
      <c r="J325" s="20">
        <f t="shared" ref="J325:J329" ca="1" si="6">H325*I325</f>
        <v>0</v>
      </c>
    </row>
    <row r="326" spans="1:11" x14ac:dyDescent="0.25">
      <c r="A326" s="20" t="str">
        <f ca="1">IF(J326=1,SUM(J$2:J326),"")</f>
        <v/>
      </c>
      <c r="B326" s="20" t="str">
        <f>VLOOKUP($E326,Dold_variabelinfo!$A:$C,COLUMN(Dold_variabelinfo!$B:$B),0)</f>
        <v>STATUS</v>
      </c>
      <c r="C326" s="20" t="str">
        <f>VLOOKUP($E326,Dold_variabelinfo!$A:$C,COLUMN(Dold_variabelinfo!$C:$C),0)</f>
        <v>Status på legitimation (giltig, ej giltig, temporär, temporär ej giltig)</v>
      </c>
      <c r="E326" s="20" t="s">
        <v>1419</v>
      </c>
      <c r="F326" s="20" t="s">
        <v>1402</v>
      </c>
      <c r="G326" s="20" t="s">
        <v>1403</v>
      </c>
      <c r="H326" s="20">
        <f>IF(SUM(HOSP!J$4:J$997)=0,0,1)</f>
        <v>0</v>
      </c>
      <c r="I326" s="20">
        <f ca="1">VLOOKUP($E326,INDIRECT("'"&amp;$G326&amp;"'!C"&amp;COLUMN(HOSP!$G:$G)&amp;":C"&amp;COLUMN(HOSP!$J:$J),FALSE),COLUMN(HOSP!$J:$J)-COLUMN(HOSP!$G:$G)+1,0)</f>
        <v>0</v>
      </c>
      <c r="J326" s="20">
        <f t="shared" ca="1" si="6"/>
        <v>0</v>
      </c>
    </row>
    <row r="327" spans="1:11" x14ac:dyDescent="0.25">
      <c r="A327" s="20" t="str">
        <f ca="1">IF(J327=1,SUM(J$2:J327),"")</f>
        <v/>
      </c>
      <c r="B327" s="20" t="str">
        <f>VLOOKUP($E327,Dold_variabelinfo!$A:$C,COLUMN(Dold_variabelinfo!$B:$B),0)</f>
        <v>TIDLEG</v>
      </c>
      <c r="C327" s="20" t="str">
        <f>VLOOKUP($E327,Dold_variabelinfo!$A:$C,COLUMN(Dold_variabelinfo!$C:$C),0)</f>
        <v>Tidsbegränsad legitimation</v>
      </c>
      <c r="E327" s="20" t="s">
        <v>1417</v>
      </c>
      <c r="F327" s="20" t="s">
        <v>1402</v>
      </c>
      <c r="G327" s="20" t="s">
        <v>1403</v>
      </c>
      <c r="H327" s="20">
        <f>IF(SUM(HOSP!J$4:J$997)=0,0,1)</f>
        <v>0</v>
      </c>
      <c r="I327" s="20">
        <f ca="1">VLOOKUP($E327,INDIRECT("'"&amp;$G327&amp;"'!C"&amp;COLUMN(HOSP!$G:$G)&amp;":C"&amp;COLUMN(HOSP!$J:$J),FALSE),COLUMN(HOSP!$J:$J)-COLUMN(HOSP!$G:$G)+1,0)</f>
        <v>0</v>
      </c>
      <c r="J327" s="20">
        <f t="shared" ca="1" si="6"/>
        <v>0</v>
      </c>
    </row>
    <row r="328" spans="1:11" x14ac:dyDescent="0.25">
      <c r="A328" s="20" t="str">
        <f ca="1">IF(J328=1,SUM(J$2:J328),"")</f>
        <v/>
      </c>
      <c r="B328" s="20" t="str">
        <f>VLOOKUP($E328,Dold_variabelinfo!$A:$C,COLUMN(Dold_variabelinfo!$B:$B),0)</f>
        <v>TITEL</v>
      </c>
      <c r="C328" s="20" t="str">
        <f>VLOOKUP($E328,Dold_variabelinfo!$A:$C,COLUMN(Dold_variabelinfo!$C:$C),0)</f>
        <v>Legitimerad titel</v>
      </c>
      <c r="E328" s="20" t="s">
        <v>1407</v>
      </c>
      <c r="F328" s="20" t="s">
        <v>1402</v>
      </c>
      <c r="G328" s="20" t="s">
        <v>1403</v>
      </c>
      <c r="H328" s="20">
        <f>IF(SUM(HOSP!J$4:J$997)=0,0,1)</f>
        <v>0</v>
      </c>
      <c r="I328" s="20">
        <f ca="1">VLOOKUP($E328,INDIRECT("'"&amp;$G328&amp;"'!C"&amp;COLUMN(HOSP!$G:$G)&amp;":C"&amp;COLUMN(HOSP!$J:$J),FALSE),COLUMN(HOSP!$J:$J)-COLUMN(HOSP!$G:$G)+1,0)</f>
        <v>0</v>
      </c>
      <c r="J328" s="20">
        <f t="shared" ca="1" si="6"/>
        <v>0</v>
      </c>
    </row>
    <row r="329" spans="1:11" x14ac:dyDescent="0.25">
      <c r="A329" s="20" t="str">
        <f ca="1">IF(J329=1,SUM(J$2:J329),"")</f>
        <v/>
      </c>
      <c r="B329" s="20" t="str">
        <f>VLOOKUP($E329,Dold_variabelinfo!$A:$C,COLUMN(Dold_variabelinfo!$B:$B),0)</f>
        <v>UTBLAND</v>
      </c>
      <c r="C329" s="20" t="str">
        <f>VLOOKUP($E329,Dold_variabelinfo!$A:$C,COLUMN(Dold_variabelinfo!$C:$C),0)</f>
        <v>Utbildningsland</v>
      </c>
      <c r="E329" s="20" t="s">
        <v>1410</v>
      </c>
      <c r="F329" s="20" t="s">
        <v>1402</v>
      </c>
      <c r="G329" s="20" t="s">
        <v>1403</v>
      </c>
      <c r="H329" s="20">
        <f>IF(SUM(HOSP!J$4:J$997)=0,0,1)</f>
        <v>0</v>
      </c>
      <c r="I329" s="20">
        <f ca="1">VLOOKUP($E329,INDIRECT("'"&amp;$G329&amp;"'!C"&amp;COLUMN(HOSP!$G:$G)&amp;":C"&amp;COLUMN(HOSP!$J:$J),FALSE),COLUMN(HOSP!$J:$J)-COLUMN(HOSP!$G:$G)+1,0)</f>
        <v>0</v>
      </c>
      <c r="J329" s="20">
        <f t="shared" ca="1" si="6"/>
        <v>0</v>
      </c>
    </row>
    <row r="330" spans="1:11" x14ac:dyDescent="0.25">
      <c r="A330" s="20" t="str">
        <f>IF(J330=1,SUM(J$2:J330),"")</f>
        <v/>
      </c>
      <c r="H330" s="20">
        <f>IF(SUM(LSS!J$3:J$996)=0,0,1)</f>
        <v>0</v>
      </c>
      <c r="I330" s="20">
        <v>1</v>
      </c>
      <c r="J330" s="20">
        <f t="shared" ref="J330:J369" si="7">H330*I330</f>
        <v>0</v>
      </c>
    </row>
    <row r="331" spans="1:11" x14ac:dyDescent="0.25">
      <c r="A331" s="20" t="str">
        <f>IF(J331=1,SUM(J$2:J331),"")</f>
        <v/>
      </c>
      <c r="H331" s="20">
        <f>IF(SUM(LSS!J$3:J$996)=0,0,1)</f>
        <v>0</v>
      </c>
      <c r="I331" s="20">
        <v>1</v>
      </c>
      <c r="J331" s="20">
        <f t="shared" si="7"/>
        <v>0</v>
      </c>
    </row>
    <row r="332" spans="1:11" x14ac:dyDescent="0.25">
      <c r="A332" s="20" t="str">
        <f>IF(J332=1,SUM(J$2:J332),"")</f>
        <v/>
      </c>
      <c r="B332" s="20" t="str">
        <f>VLOOKUP(F332,Dold_registerinfo!$A:$F,COLUMN(Dold_registerinfo!$D:$D),0)</f>
        <v>LSS</v>
      </c>
      <c r="F332" s="20" t="s">
        <v>34</v>
      </c>
      <c r="G332" s="20" t="s">
        <v>40</v>
      </c>
      <c r="H332" s="20">
        <f>IF(SUM(LSS!J$3:J$996)=0,0,1)</f>
        <v>0</v>
      </c>
      <c r="I332" s="20">
        <v>1</v>
      </c>
      <c r="J332" s="20">
        <f t="shared" si="7"/>
        <v>0</v>
      </c>
      <c r="K332" s="20" t="s">
        <v>218</v>
      </c>
    </row>
    <row r="333" spans="1:11" x14ac:dyDescent="0.25">
      <c r="A333" s="20" t="str">
        <f>IF(J333=1,SUM(J$2:J333),"")</f>
        <v/>
      </c>
      <c r="B333" s="20" t="s">
        <v>24</v>
      </c>
      <c r="C333" s="20" t="s">
        <v>13</v>
      </c>
      <c r="F333" s="20" t="s">
        <v>34</v>
      </c>
      <c r="G333" s="20" t="s">
        <v>40</v>
      </c>
      <c r="H333" s="20">
        <f>IF(SUM(LSS!J$3:J$996)=0,0,1)</f>
        <v>0</v>
      </c>
      <c r="I333" s="20">
        <v>1</v>
      </c>
      <c r="J333" s="20">
        <f t="shared" si="7"/>
        <v>0</v>
      </c>
      <c r="K333" s="20" t="s">
        <v>218</v>
      </c>
    </row>
    <row r="334" spans="1:11" x14ac:dyDescent="0.25">
      <c r="A334" s="20" t="str">
        <f ca="1">IF(J334=1,SUM(J$2:J334),"")</f>
        <v/>
      </c>
      <c r="B334" s="20" t="str">
        <f>VLOOKUP($E334,Dold_variabelinfo!$A:$C,COLUMN(Dold_variabelinfo!$B:$B),0)</f>
        <v>ALDER</v>
      </c>
      <c r="C334" s="20" t="str">
        <f>VLOOKUP($E334,Dold_variabelinfo!$A:$C,COLUMN(Dold_variabelinfo!$C:$C),0)</f>
        <v>Ålder</v>
      </c>
      <c r="E334" s="20" t="s">
        <v>483</v>
      </c>
      <c r="F334" s="20" t="s">
        <v>34</v>
      </c>
      <c r="G334" s="20" t="s">
        <v>40</v>
      </c>
      <c r="H334" s="20">
        <f>IF(SUM(LSS!J$3:J$996)=0,0,1)</f>
        <v>0</v>
      </c>
      <c r="I334" s="20">
        <f ca="1">VLOOKUP($E334,INDIRECT("'"&amp;$G334&amp;"'!C"&amp;COLUMN(LSS!$G:$G)&amp;":C"&amp;COLUMN(LSS!$J:$J),FALSE),COLUMN(LSS!$J:$J)-COLUMN(LSS!$G:$G)+1,0)</f>
        <v>0</v>
      </c>
      <c r="J334" s="20">
        <f t="shared" ca="1" si="7"/>
        <v>0</v>
      </c>
    </row>
    <row r="335" spans="1:11" x14ac:dyDescent="0.25">
      <c r="A335" s="20" t="str">
        <f ca="1">IF(J335=1,SUM(J$2:J335),"")</f>
        <v/>
      </c>
      <c r="B335" s="20" t="str">
        <f>VLOOKUP($E335,Dold_variabelinfo!$A:$C,COLUMN(Dold_variabelinfo!$B:$B),0)</f>
        <v>AR</v>
      </c>
      <c r="C335" s="20" t="str">
        <f>VLOOKUP($E335,Dold_variabelinfo!$A:$C,COLUMN(Dold_variabelinfo!$C:$C),0)</f>
        <v>År</v>
      </c>
      <c r="E335" s="20" t="s">
        <v>484</v>
      </c>
      <c r="F335" s="20" t="s">
        <v>34</v>
      </c>
      <c r="G335" s="20" t="s">
        <v>40</v>
      </c>
      <c r="H335" s="20">
        <f>IF(SUM(LSS!J$3:J$996)=0,0,1)</f>
        <v>0</v>
      </c>
      <c r="I335" s="20">
        <f ca="1">VLOOKUP($E335,INDIRECT("'"&amp;$G335&amp;"'!C"&amp;COLUMN(LSS!$G:$G)&amp;":C"&amp;COLUMN(LSS!$J:$J),FALSE),COLUMN(LSS!$J:$J)-COLUMN(LSS!$G:$G)+1,0)</f>
        <v>0</v>
      </c>
      <c r="J335" s="20">
        <f t="shared" ca="1" si="7"/>
        <v>0</v>
      </c>
    </row>
    <row r="336" spans="1:11" x14ac:dyDescent="0.25">
      <c r="A336" s="20" t="str">
        <f ca="1">IF(J336=1,SUM(J$2:J336),"")</f>
        <v/>
      </c>
      <c r="B336" s="20" t="str">
        <f>VLOOKUP($E336,Dold_variabelinfo!$A:$C,COLUMN(Dold_variabelinfo!$B:$B),0)</f>
        <v>BKOMM</v>
      </c>
      <c r="C336" s="20" t="str">
        <f>VLOOKUP($E336,Dold_variabelinfo!$A:$C,COLUMN(Dold_variabelinfo!$C:$C),0)</f>
        <v>Boendekommun</v>
      </c>
      <c r="E336" s="20" t="s">
        <v>485</v>
      </c>
      <c r="F336" s="20" t="s">
        <v>34</v>
      </c>
      <c r="G336" s="20" t="s">
        <v>40</v>
      </c>
      <c r="H336" s="20">
        <f>IF(SUM(LSS!J$3:J$996)=0,0,1)</f>
        <v>0</v>
      </c>
      <c r="I336" s="20">
        <f ca="1">VLOOKUP($E336,INDIRECT("'"&amp;$G336&amp;"'!C"&amp;COLUMN(LSS!$G:$G)&amp;":C"&amp;COLUMN(LSS!$J:$J),FALSE),COLUMN(LSS!$J:$J)-COLUMN(LSS!$G:$G)+1,0)</f>
        <v>0</v>
      </c>
      <c r="J336" s="20">
        <f t="shared" ca="1" si="7"/>
        <v>0</v>
      </c>
    </row>
    <row r="337" spans="1:10" x14ac:dyDescent="0.25">
      <c r="A337" s="20" t="str">
        <f ca="1">IF(J337=1,SUM(J$2:J337),"")</f>
        <v/>
      </c>
      <c r="B337" s="20" t="str">
        <f>VLOOKUP($E337,Dold_variabelinfo!$A:$C,COLUMN(Dold_variabelinfo!$B:$B),0)</f>
        <v>DYGN6</v>
      </c>
      <c r="C337" s="20" t="str">
        <f>VLOOKUP($E337,Dold_variabelinfo!$A:$C,COLUMN(Dold_variabelinfo!$C:$C),0)</f>
        <v>Antal dygn/mån (9 § 6 LSS)</v>
      </c>
      <c r="E337" s="20" t="s">
        <v>486</v>
      </c>
      <c r="F337" s="20" t="s">
        <v>34</v>
      </c>
      <c r="G337" s="20" t="s">
        <v>40</v>
      </c>
      <c r="H337" s="20">
        <f>IF(SUM(LSS!J$3:J$996)=0,0,1)</f>
        <v>0</v>
      </c>
      <c r="I337" s="20">
        <f ca="1">VLOOKUP($E337,INDIRECT("'"&amp;$G337&amp;"'!C"&amp;COLUMN(LSS!$G:$G)&amp;":C"&amp;COLUMN(LSS!$J:$J),FALSE),COLUMN(LSS!$J:$J)-COLUMN(LSS!$G:$G)+1,0)</f>
        <v>0</v>
      </c>
      <c r="J337" s="20">
        <f t="shared" ca="1" si="7"/>
        <v>0</v>
      </c>
    </row>
    <row r="338" spans="1:10" x14ac:dyDescent="0.25">
      <c r="A338" s="20" t="str">
        <f ca="1">IF(J338=1,SUM(J$2:J338),"")</f>
        <v/>
      </c>
      <c r="B338" s="20" t="str">
        <f>VLOOKUP($E338,Dold_variabelinfo!$A:$C,COLUMN(Dold_variabelinfo!$B:$B),0)</f>
        <v>FODDAT</v>
      </c>
      <c r="C338" s="20" t="str">
        <f>VLOOKUP($E338,Dold_variabelinfo!$A:$C,COLUMN(Dold_variabelinfo!$C:$C),0)</f>
        <v>Födelsedatum (Endast år-mån)</v>
      </c>
      <c r="E338" s="20" t="s">
        <v>487</v>
      </c>
      <c r="F338" s="20" t="s">
        <v>34</v>
      </c>
      <c r="G338" s="20" t="s">
        <v>40</v>
      </c>
      <c r="H338" s="20">
        <f>IF(SUM(LSS!J$3:J$996)=0,0,1)</f>
        <v>0</v>
      </c>
      <c r="I338" s="20">
        <f ca="1">VLOOKUP($E338,INDIRECT("'"&amp;$G338&amp;"'!C"&amp;COLUMN(LSS!$G:$G)&amp;":C"&amp;COLUMN(LSS!$J:$J),FALSE),COLUMN(LSS!$J:$J)-COLUMN(LSS!$G:$G)+1,0)</f>
        <v>0</v>
      </c>
      <c r="J338" s="20">
        <f t="shared" ca="1" si="7"/>
        <v>0</v>
      </c>
    </row>
    <row r="339" spans="1:10" x14ac:dyDescent="0.25">
      <c r="A339" s="20" t="str">
        <f ca="1">IF(J339=1,SUM(J$2:J339),"")</f>
        <v/>
      </c>
      <c r="B339" s="20" t="str">
        <f>VLOOKUP($E339,Dold_variabelinfo!$A:$C,COLUMN(Dold_variabelinfo!$B:$B),0)</f>
        <v>KON</v>
      </c>
      <c r="C339" s="20" t="str">
        <f>VLOOKUP($E339,Dold_variabelinfo!$A:$C,COLUMN(Dold_variabelinfo!$C:$C),0)</f>
        <v>Kön</v>
      </c>
      <c r="E339" s="20" t="s">
        <v>488</v>
      </c>
      <c r="F339" s="20" t="s">
        <v>34</v>
      </c>
      <c r="G339" s="20" t="s">
        <v>40</v>
      </c>
      <c r="H339" s="20">
        <f>IF(SUM(LSS!J$3:J$996)=0,0,1)</f>
        <v>0</v>
      </c>
      <c r="I339" s="20">
        <f ca="1">VLOOKUP($E339,INDIRECT("'"&amp;$G339&amp;"'!C"&amp;COLUMN(LSS!$G:$G)&amp;":C"&amp;COLUMN(LSS!$J:$J),FALSE),COLUMN(LSS!$J:$J)-COLUMN(LSS!$G:$G)+1,0)</f>
        <v>0</v>
      </c>
      <c r="J339" s="20">
        <f t="shared" ca="1" si="7"/>
        <v>0</v>
      </c>
    </row>
    <row r="340" spans="1:10" x14ac:dyDescent="0.25">
      <c r="A340" s="20" t="str">
        <f ca="1">IF(J340=1,SUM(J$2:J340),"")</f>
        <v/>
      </c>
      <c r="B340" s="20" t="str">
        <f>VLOOKUP($E340,Dold_variabelinfo!$A:$C,COLUMN(Dold_variabelinfo!$B:$B),0)</f>
        <v>LK</v>
      </c>
      <c r="C340" s="20" t="str">
        <f>VLOOKUP($E340,Dold_variabelinfo!$A:$C,COLUMN(Dold_variabelinfo!$C:$C),0)</f>
        <v>Utförande län och kommun</v>
      </c>
      <c r="E340" s="20" t="s">
        <v>489</v>
      </c>
      <c r="F340" s="20" t="s">
        <v>34</v>
      </c>
      <c r="G340" s="20" t="s">
        <v>40</v>
      </c>
      <c r="H340" s="20">
        <f>IF(SUM(LSS!J$3:J$996)=0,0,1)</f>
        <v>0</v>
      </c>
      <c r="I340" s="20">
        <f ca="1">VLOOKUP($E340,INDIRECT("'"&amp;$G340&amp;"'!C"&amp;COLUMN(LSS!$G:$G)&amp;":C"&amp;COLUMN(LSS!$J:$J),FALSE),COLUMN(LSS!$J:$J)-COLUMN(LSS!$G:$G)+1,0)</f>
        <v>0</v>
      </c>
      <c r="J340" s="20">
        <f t="shared" ca="1" si="7"/>
        <v>0</v>
      </c>
    </row>
    <row r="341" spans="1:10" x14ac:dyDescent="0.25">
      <c r="A341" s="20" t="str">
        <f ca="1">IF(J341=1,SUM(J$2:J341),"")</f>
        <v/>
      </c>
      <c r="B341" s="20" t="str">
        <f>VLOOKUP($E341,Dold_variabelinfo!$A:$C,COLUMN(Dold_variabelinfo!$B:$B),0)</f>
        <v>LSS10</v>
      </c>
      <c r="C341" s="20" t="str">
        <f>VLOOKUP($E341,Dold_variabelinfo!$A:$C,COLUMN(Dold_variabelinfo!$C:$C),0)</f>
        <v>Daglig verksamhet (9 § 10 LSS )</v>
      </c>
      <c r="E341" s="20" t="s">
        <v>490</v>
      </c>
      <c r="F341" s="20" t="s">
        <v>34</v>
      </c>
      <c r="G341" s="20" t="s">
        <v>40</v>
      </c>
      <c r="H341" s="20">
        <f>IF(SUM(LSS!J$3:J$996)=0,0,1)</f>
        <v>0</v>
      </c>
      <c r="I341" s="20">
        <f ca="1">VLOOKUP($E341,INDIRECT("'"&amp;$G341&amp;"'!C"&amp;COLUMN(LSS!$G:$G)&amp;":C"&amp;COLUMN(LSS!$J:$J),FALSE),COLUMN(LSS!$J:$J)-COLUMN(LSS!$G:$G)+1,0)</f>
        <v>0</v>
      </c>
      <c r="J341" s="20">
        <f t="shared" ca="1" si="7"/>
        <v>0</v>
      </c>
    </row>
    <row r="342" spans="1:10" x14ac:dyDescent="0.25">
      <c r="A342" s="20" t="str">
        <f ca="1">IF(J342=1,SUM(J$2:J342),"")</f>
        <v/>
      </c>
      <c r="B342" s="20" t="str">
        <f>VLOOKUP($E342,Dold_variabelinfo!$A:$C,COLUMN(Dold_variabelinfo!$B:$B),0)</f>
        <v>LSS2</v>
      </c>
      <c r="C342" s="20" t="str">
        <f>VLOOKUP($E342,Dold_variabelinfo!$A:$C,COLUMN(Dold_variabelinfo!$C:$C),0)</f>
        <v>Personlig assistans (9 § 2 LSS)</v>
      </c>
      <c r="E342" s="20" t="s">
        <v>491</v>
      </c>
      <c r="F342" s="20" t="s">
        <v>34</v>
      </c>
      <c r="G342" s="20" t="s">
        <v>40</v>
      </c>
      <c r="H342" s="20">
        <f>IF(SUM(LSS!J$3:J$996)=0,0,1)</f>
        <v>0</v>
      </c>
      <c r="I342" s="20">
        <f ca="1">VLOOKUP($E342,INDIRECT("'"&amp;$G342&amp;"'!C"&amp;COLUMN(LSS!$G:$G)&amp;":C"&amp;COLUMN(LSS!$J:$J),FALSE),COLUMN(LSS!$J:$J)-COLUMN(LSS!$G:$G)+1,0)</f>
        <v>0</v>
      </c>
      <c r="J342" s="20">
        <f t="shared" ca="1" si="7"/>
        <v>0</v>
      </c>
    </row>
    <row r="343" spans="1:10" x14ac:dyDescent="0.25">
      <c r="A343" s="20" t="str">
        <f ca="1">IF(J343=1,SUM(J$2:J343),"")</f>
        <v/>
      </c>
      <c r="B343" s="20" t="str">
        <f>VLOOKUP($E343,Dold_variabelinfo!$A:$C,COLUMN(Dold_variabelinfo!$B:$B),0)</f>
        <v>LSS3</v>
      </c>
      <c r="C343" s="20" t="str">
        <f>VLOOKUP($E343,Dold_variabelinfo!$A:$C,COLUMN(Dold_variabelinfo!$C:$C),0)</f>
        <v>Ledsagarservice (9 § 3 LSS)</v>
      </c>
      <c r="E343" s="20" t="s">
        <v>492</v>
      </c>
      <c r="F343" s="20" t="s">
        <v>34</v>
      </c>
      <c r="G343" s="20" t="s">
        <v>40</v>
      </c>
      <c r="H343" s="20">
        <f>IF(SUM(LSS!J$3:J$996)=0,0,1)</f>
        <v>0</v>
      </c>
      <c r="I343" s="20">
        <f ca="1">VLOOKUP($E343,INDIRECT("'"&amp;$G343&amp;"'!C"&amp;COLUMN(LSS!$G:$G)&amp;":C"&amp;COLUMN(LSS!$J:$J),FALSE),COLUMN(LSS!$J:$J)-COLUMN(LSS!$G:$G)+1,0)</f>
        <v>0</v>
      </c>
      <c r="J343" s="20">
        <f t="shared" ca="1" si="7"/>
        <v>0</v>
      </c>
    </row>
    <row r="344" spans="1:10" x14ac:dyDescent="0.25">
      <c r="A344" s="20" t="str">
        <f ca="1">IF(J344=1,SUM(J$2:J344),"")</f>
        <v/>
      </c>
      <c r="B344" s="20" t="str">
        <f>VLOOKUP($E344,Dold_variabelinfo!$A:$C,COLUMN(Dold_variabelinfo!$B:$B),0)</f>
        <v>LSS4</v>
      </c>
      <c r="C344" s="20" t="str">
        <f>VLOOKUP($E344,Dold_variabelinfo!$A:$C,COLUMN(Dold_variabelinfo!$C:$C),0)</f>
        <v>Kontaktperson (9 § 4 LSS)</v>
      </c>
      <c r="E344" s="20" t="s">
        <v>493</v>
      </c>
      <c r="F344" s="20" t="s">
        <v>34</v>
      </c>
      <c r="G344" s="20" t="s">
        <v>40</v>
      </c>
      <c r="H344" s="20">
        <f>IF(SUM(LSS!J$3:J$996)=0,0,1)</f>
        <v>0</v>
      </c>
      <c r="I344" s="20">
        <f ca="1">VLOOKUP($E344,INDIRECT("'"&amp;$G344&amp;"'!C"&amp;COLUMN(LSS!$G:$G)&amp;":C"&amp;COLUMN(LSS!$J:$J),FALSE),COLUMN(LSS!$J:$J)-COLUMN(LSS!$G:$G)+1,0)</f>
        <v>0</v>
      </c>
      <c r="J344" s="20">
        <f t="shared" ca="1" si="7"/>
        <v>0</v>
      </c>
    </row>
    <row r="345" spans="1:10" x14ac:dyDescent="0.25">
      <c r="A345" s="20" t="str">
        <f ca="1">IF(J345=1,SUM(J$2:J345),"")</f>
        <v/>
      </c>
      <c r="B345" s="20" t="str">
        <f>VLOOKUP($E345,Dold_variabelinfo!$A:$C,COLUMN(Dold_variabelinfo!$B:$B),0)</f>
        <v>LSS5</v>
      </c>
      <c r="C345" s="20" t="str">
        <f>VLOOKUP($E345,Dold_variabelinfo!$A:$C,COLUMN(Dold_variabelinfo!$C:$C),0)</f>
        <v>Avlösarservice (9 § 5 LSS)</v>
      </c>
      <c r="E345" s="20" t="s">
        <v>494</v>
      </c>
      <c r="F345" s="20" t="s">
        <v>34</v>
      </c>
      <c r="G345" s="20" t="s">
        <v>40</v>
      </c>
      <c r="H345" s="20">
        <f>IF(SUM(LSS!J$3:J$996)=0,0,1)</f>
        <v>0</v>
      </c>
      <c r="I345" s="20">
        <f ca="1">VLOOKUP($E345,INDIRECT("'"&amp;$G345&amp;"'!C"&amp;COLUMN(LSS!$G:$G)&amp;":C"&amp;COLUMN(LSS!$J:$J),FALSE),COLUMN(LSS!$J:$J)-COLUMN(LSS!$G:$G)+1,0)</f>
        <v>0</v>
      </c>
      <c r="J345" s="20">
        <f t="shared" ca="1" si="7"/>
        <v>0</v>
      </c>
    </row>
    <row r="346" spans="1:10" x14ac:dyDescent="0.25">
      <c r="A346" s="20" t="str">
        <f ca="1">IF(J346=1,SUM(J$2:J346),"")</f>
        <v/>
      </c>
      <c r="B346" s="20" t="str">
        <f>VLOOKUP($E346,Dold_variabelinfo!$A:$C,COLUMN(Dold_variabelinfo!$B:$B),0)</f>
        <v>LSS6</v>
      </c>
      <c r="C346" s="20" t="str">
        <f>VLOOKUP($E346,Dold_variabelinfo!$A:$C,COLUMN(Dold_variabelinfo!$C:$C),0)</f>
        <v>Korttidsvistelse (9 § 6 LSS)</v>
      </c>
      <c r="E346" s="20" t="s">
        <v>495</v>
      </c>
      <c r="F346" s="20" t="s">
        <v>34</v>
      </c>
      <c r="G346" s="20" t="s">
        <v>40</v>
      </c>
      <c r="H346" s="20">
        <f>IF(SUM(LSS!J$3:J$996)=0,0,1)</f>
        <v>0</v>
      </c>
      <c r="I346" s="20">
        <f ca="1">VLOOKUP($E346,INDIRECT("'"&amp;$G346&amp;"'!C"&amp;COLUMN(LSS!$G:$G)&amp;":C"&amp;COLUMN(LSS!$J:$J),FALSE),COLUMN(LSS!$J:$J)-COLUMN(LSS!$G:$G)+1,0)</f>
        <v>0</v>
      </c>
      <c r="J346" s="20">
        <f t="shared" ca="1" si="7"/>
        <v>0</v>
      </c>
    </row>
    <row r="347" spans="1:10" x14ac:dyDescent="0.25">
      <c r="A347" s="20" t="str">
        <f ca="1">IF(J347=1,SUM(J$2:J347),"")</f>
        <v/>
      </c>
      <c r="B347" s="20" t="str">
        <f>VLOOKUP($E347,Dold_variabelinfo!$A:$C,COLUMN(Dold_variabelinfo!$B:$B),0)</f>
        <v>LSS7</v>
      </c>
      <c r="C347" s="20" t="str">
        <f>VLOOKUP($E347,Dold_variabelinfo!$A:$C,COLUMN(Dold_variabelinfo!$C:$C),0)</f>
        <v>Korttidstillsyn för skolungdomar över 12 år (9 § 7 LSS)</v>
      </c>
      <c r="E347" s="20" t="s">
        <v>496</v>
      </c>
      <c r="F347" s="20" t="s">
        <v>34</v>
      </c>
      <c r="G347" s="20" t="s">
        <v>40</v>
      </c>
      <c r="H347" s="20">
        <f>IF(SUM(LSS!J$3:J$996)=0,0,1)</f>
        <v>0</v>
      </c>
      <c r="I347" s="20">
        <f ca="1">VLOOKUP($E347,INDIRECT("'"&amp;$G347&amp;"'!C"&amp;COLUMN(LSS!$G:$G)&amp;":C"&amp;COLUMN(LSS!$J:$J),FALSE),COLUMN(LSS!$J:$J)-COLUMN(LSS!$G:$G)+1,0)</f>
        <v>0</v>
      </c>
      <c r="J347" s="20">
        <f t="shared" ca="1" si="7"/>
        <v>0</v>
      </c>
    </row>
    <row r="348" spans="1:10" x14ac:dyDescent="0.25">
      <c r="A348" s="20" t="str">
        <f ca="1">IF(J348=1,SUM(J$2:J348),"")</f>
        <v/>
      </c>
      <c r="B348" s="20" t="str">
        <f>VLOOKUP($E348,Dold_variabelinfo!$A:$C,COLUMN(Dold_variabelinfo!$B:$B),0)</f>
        <v>LSS81</v>
      </c>
      <c r="C348" s="20" t="str">
        <f>VLOOKUP($E348,Dold_variabelinfo!$A:$C,COLUMN(Dold_variabelinfo!$C:$C),0)</f>
        <v xml:space="preserve">Familjehem för barn och ungdomar (9 § 8 LSS) </v>
      </c>
      <c r="E348" s="20" t="s">
        <v>497</v>
      </c>
      <c r="F348" s="20" t="s">
        <v>34</v>
      </c>
      <c r="G348" s="20" t="s">
        <v>40</v>
      </c>
      <c r="H348" s="20">
        <f>IF(SUM(LSS!J$3:J$996)=0,0,1)</f>
        <v>0</v>
      </c>
      <c r="I348" s="20">
        <f ca="1">VLOOKUP($E348,INDIRECT("'"&amp;$G348&amp;"'!C"&amp;COLUMN(LSS!$G:$G)&amp;":C"&amp;COLUMN(LSS!$J:$J),FALSE),COLUMN(LSS!$J:$J)-COLUMN(LSS!$G:$G)+1,0)</f>
        <v>0</v>
      </c>
      <c r="J348" s="20">
        <f t="shared" ca="1" si="7"/>
        <v>0</v>
      </c>
    </row>
    <row r="349" spans="1:10" x14ac:dyDescent="0.25">
      <c r="A349" s="20" t="str">
        <f ca="1">IF(J349=1,SUM(J$2:J349),"")</f>
        <v/>
      </c>
      <c r="B349" s="20" t="str">
        <f>VLOOKUP($E349,Dold_variabelinfo!$A:$C,COLUMN(Dold_variabelinfo!$B:$B),0)</f>
        <v>LSS82</v>
      </c>
      <c r="C349" s="20" t="str">
        <f>VLOOKUP($E349,Dold_variabelinfo!$A:$C,COLUMN(Dold_variabelinfo!$C:$C),0)</f>
        <v xml:space="preserve">Bostad med särskild service för barn och ungdomar (9 § 8 LSS) </v>
      </c>
      <c r="E349" s="20" t="s">
        <v>498</v>
      </c>
      <c r="F349" s="20" t="s">
        <v>34</v>
      </c>
      <c r="G349" s="20" t="s">
        <v>40</v>
      </c>
      <c r="H349" s="20">
        <f>IF(SUM(LSS!J$3:J$996)=0,0,1)</f>
        <v>0</v>
      </c>
      <c r="I349" s="20">
        <f ca="1">VLOOKUP($E349,INDIRECT("'"&amp;$G349&amp;"'!C"&amp;COLUMN(LSS!$G:$G)&amp;":C"&amp;COLUMN(LSS!$J:$J),FALSE),COLUMN(LSS!$J:$J)-COLUMN(LSS!$G:$G)+1,0)</f>
        <v>0</v>
      </c>
      <c r="J349" s="20">
        <f t="shared" ca="1" si="7"/>
        <v>0</v>
      </c>
    </row>
    <row r="350" spans="1:10" x14ac:dyDescent="0.25">
      <c r="A350" s="20" t="str">
        <f ca="1">IF(J350=1,SUM(J$2:J350),"")</f>
        <v/>
      </c>
      <c r="B350" s="20" t="str">
        <f>VLOOKUP($E350,Dold_variabelinfo!$A:$C,COLUMN(Dold_variabelinfo!$B:$B),0)</f>
        <v>LSS9</v>
      </c>
      <c r="C350" s="20" t="str">
        <f>VLOOKUP($E350,Dold_variabelinfo!$A:$C,COLUMN(Dold_variabelinfo!$C:$C),0)</f>
        <v>Bostad med särskild service för vuxna (9 § 9 LSS) eller annan särskilt anpassad bostad för vuxna (9 § 9 LSS)</v>
      </c>
      <c r="E350" s="20" t="s">
        <v>499</v>
      </c>
      <c r="F350" s="20" t="s">
        <v>34</v>
      </c>
      <c r="G350" s="20" t="s">
        <v>40</v>
      </c>
      <c r="H350" s="20">
        <f>IF(SUM(LSS!J$3:J$996)=0,0,1)</f>
        <v>0</v>
      </c>
      <c r="I350" s="20">
        <f ca="1">VLOOKUP($E350,INDIRECT("'"&amp;$G350&amp;"'!C"&amp;COLUMN(LSS!$G:$G)&amp;":C"&amp;COLUMN(LSS!$J:$J),FALSE),COLUMN(LSS!$J:$J)-COLUMN(LSS!$G:$G)+1,0)</f>
        <v>0</v>
      </c>
      <c r="J350" s="20">
        <f t="shared" ca="1" si="7"/>
        <v>0</v>
      </c>
    </row>
    <row r="351" spans="1:10" x14ac:dyDescent="0.25">
      <c r="A351" s="20" t="str">
        <f ca="1">IF(J351=1,SUM(J$2:J351),"")</f>
        <v/>
      </c>
      <c r="B351" s="20" t="str">
        <f>VLOOKUP($E351,Dold_variabelinfo!$A:$C,COLUMN(Dold_variabelinfo!$B:$B),0)</f>
        <v>LSS91</v>
      </c>
      <c r="C351" s="20" t="str">
        <f>VLOOKUP($E351,Dold_variabelinfo!$A:$C,COLUMN(Dold_variabelinfo!$C:$C),0)</f>
        <v>Bostad med särskild service för vuxna (9 § 9 LSS)</v>
      </c>
      <c r="E351" s="20" t="s">
        <v>500</v>
      </c>
      <c r="F351" s="20" t="s">
        <v>34</v>
      </c>
      <c r="G351" s="20" t="s">
        <v>40</v>
      </c>
      <c r="H351" s="20">
        <f>IF(SUM(LSS!J$3:J$996)=0,0,1)</f>
        <v>0</v>
      </c>
      <c r="I351" s="20">
        <f ca="1">VLOOKUP($E351,INDIRECT("'"&amp;$G351&amp;"'!C"&amp;COLUMN(LSS!$G:$G)&amp;":C"&amp;COLUMN(LSS!$J:$J),FALSE),COLUMN(LSS!$J:$J)-COLUMN(LSS!$G:$G)+1,0)</f>
        <v>0</v>
      </c>
      <c r="J351" s="20">
        <f t="shared" ca="1" si="7"/>
        <v>0</v>
      </c>
    </row>
    <row r="352" spans="1:10" x14ac:dyDescent="0.25">
      <c r="A352" s="20" t="str">
        <f ca="1">IF(J352=1,SUM(J$2:J352),"")</f>
        <v/>
      </c>
      <c r="B352" s="20" t="str">
        <f>VLOOKUP($E352,Dold_variabelinfo!$A:$C,COLUMN(Dold_variabelinfo!$B:$B),0)</f>
        <v>LSS92</v>
      </c>
      <c r="C352" s="20" t="str">
        <f>VLOOKUP($E352,Dold_variabelinfo!$A:$C,COLUMN(Dold_variabelinfo!$C:$C),0)</f>
        <v>Annan särskilt anpassad bostad för vuxna (9 § 9 LSS)</v>
      </c>
      <c r="E352" s="20" t="s">
        <v>501</v>
      </c>
      <c r="F352" s="20" t="s">
        <v>34</v>
      </c>
      <c r="G352" s="20" t="s">
        <v>40</v>
      </c>
      <c r="H352" s="20">
        <f>IF(SUM(LSS!J$3:J$996)=0,0,1)</f>
        <v>0</v>
      </c>
      <c r="I352" s="20">
        <f ca="1">VLOOKUP($E352,INDIRECT("'"&amp;$G352&amp;"'!C"&amp;COLUMN(LSS!$G:$G)&amp;":C"&amp;COLUMN(LSS!$J:$J),FALSE),COLUMN(LSS!$J:$J)-COLUMN(LSS!$G:$G)+1,0)</f>
        <v>0</v>
      </c>
      <c r="J352" s="20">
        <f t="shared" ca="1" si="7"/>
        <v>0</v>
      </c>
    </row>
    <row r="353" spans="1:10" x14ac:dyDescent="0.25">
      <c r="A353" s="20" t="str">
        <f ca="1">IF(J353=1,SUM(J$2:J353),"")</f>
        <v/>
      </c>
      <c r="B353" s="20" t="str">
        <f>VLOOKUP($E353,Dold_variabelinfo!$A:$C,COLUMN(Dold_variabelinfo!$B:$B),0)</f>
        <v>PKRETS</v>
      </c>
      <c r="C353" s="20" t="str">
        <f>VLOOKUP($E353,Dold_variabelinfo!$A:$C,COLUMN(Dold_variabelinfo!$C:$C),0)</f>
        <v>Personkrets</v>
      </c>
      <c r="E353" s="20" t="s">
        <v>502</v>
      </c>
      <c r="F353" s="20" t="s">
        <v>34</v>
      </c>
      <c r="G353" s="20" t="s">
        <v>40</v>
      </c>
      <c r="H353" s="20">
        <f>IF(SUM(LSS!J$3:J$996)=0,0,1)</f>
        <v>0</v>
      </c>
      <c r="I353" s="20">
        <f ca="1">VLOOKUP($E353,INDIRECT("'"&amp;$G353&amp;"'!C"&amp;COLUMN(LSS!$G:$G)&amp;":C"&amp;COLUMN(LSS!$J:$J),FALSE),COLUMN(LSS!$J:$J)-COLUMN(LSS!$G:$G)+1,0)</f>
        <v>0</v>
      </c>
      <c r="J353" s="20">
        <f t="shared" ca="1" si="7"/>
        <v>0</v>
      </c>
    </row>
    <row r="354" spans="1:10" x14ac:dyDescent="0.25">
      <c r="A354" s="20" t="str">
        <f ca="1">IF(J354=1,SUM(J$2:J354),"")</f>
        <v/>
      </c>
      <c r="B354" s="20" t="str">
        <f>VLOOKUP($E354,Dold_variabelinfo!$A:$C,COLUMN(Dold_variabelinfo!$B:$B),0)</f>
        <v>PNRQ</v>
      </c>
      <c r="C354" s="20" t="str">
        <f>VLOOKUP($E354,Dold_variabelinfo!$A:$C,COLUMN(Dold_variabelinfo!$C:$C),0)</f>
        <v>Personnummer, kvalitet</v>
      </c>
      <c r="E354" s="20" t="s">
        <v>503</v>
      </c>
      <c r="F354" s="20" t="s">
        <v>34</v>
      </c>
      <c r="G354" s="20" t="s">
        <v>40</v>
      </c>
      <c r="H354" s="20">
        <f>IF(SUM(LSS!J$3:J$996)=0,0,1)</f>
        <v>0</v>
      </c>
      <c r="I354" s="20">
        <f ca="1">VLOOKUP($E354,INDIRECT("'"&amp;$G354&amp;"'!C"&amp;COLUMN(LSS!$G:$G)&amp;":C"&amp;COLUMN(LSS!$J:$J),FALSE),COLUMN(LSS!$J:$J)-COLUMN(LSS!$G:$G)+1,0)</f>
        <v>0</v>
      </c>
      <c r="J354" s="20">
        <f t="shared" ca="1" si="7"/>
        <v>0</v>
      </c>
    </row>
    <row r="355" spans="1:10" x14ac:dyDescent="0.25">
      <c r="A355" s="20" t="str">
        <f ca="1">IF(J355=1,SUM(J$2:J355),"")</f>
        <v/>
      </c>
      <c r="B355" s="20" t="str">
        <f>VLOOKUP($E355,Dold_variabelinfo!$A:$C,COLUMN(Dold_variabelinfo!$B:$B),0)</f>
        <v>TIM2</v>
      </c>
      <c r="C355" s="20" t="str">
        <f>VLOOKUP($E355,Dold_variabelinfo!$A:$C,COLUMN(Dold_variabelinfo!$C:$C),0)</f>
        <v>Antal timmar/mån  (9 § 2 LSS)</v>
      </c>
      <c r="E355" s="20" t="s">
        <v>504</v>
      </c>
      <c r="F355" s="20" t="s">
        <v>34</v>
      </c>
      <c r="G355" s="20" t="s">
        <v>40</v>
      </c>
      <c r="H355" s="20">
        <f>IF(SUM(LSS!J$3:J$996)=0,0,1)</f>
        <v>0</v>
      </c>
      <c r="I355" s="20">
        <f ca="1">VLOOKUP($E355,INDIRECT("'"&amp;$G355&amp;"'!C"&amp;COLUMN(LSS!$G:$G)&amp;":C"&amp;COLUMN(LSS!$J:$J),FALSE),COLUMN(LSS!$J:$J)-COLUMN(LSS!$G:$G)+1,0)</f>
        <v>0</v>
      </c>
      <c r="J355" s="20">
        <f t="shared" ca="1" si="7"/>
        <v>0</v>
      </c>
    </row>
    <row r="356" spans="1:10" x14ac:dyDescent="0.25">
      <c r="A356" s="20" t="str">
        <f ca="1">IF(J356=1,SUM(J$2:J356),"")</f>
        <v/>
      </c>
      <c r="B356" s="20" t="str">
        <f>VLOOKUP($E356,Dold_variabelinfo!$A:$C,COLUMN(Dold_variabelinfo!$B:$B),0)</f>
        <v>TIM3</v>
      </c>
      <c r="C356" s="20" t="str">
        <f>VLOOKUP($E356,Dold_variabelinfo!$A:$C,COLUMN(Dold_variabelinfo!$C:$C),0)</f>
        <v>Antal timmar/mån  (9 § 3 LSS)</v>
      </c>
      <c r="E356" s="20" t="s">
        <v>505</v>
      </c>
      <c r="F356" s="20" t="s">
        <v>34</v>
      </c>
      <c r="G356" s="20" t="s">
        <v>40</v>
      </c>
      <c r="H356" s="20">
        <f>IF(SUM(LSS!J$3:J$996)=0,0,1)</f>
        <v>0</v>
      </c>
      <c r="I356" s="20">
        <f ca="1">VLOOKUP($E356,INDIRECT("'"&amp;$G356&amp;"'!C"&amp;COLUMN(LSS!$G:$G)&amp;":C"&amp;COLUMN(LSS!$J:$J),FALSE),COLUMN(LSS!$J:$J)-COLUMN(LSS!$G:$G)+1,0)</f>
        <v>0</v>
      </c>
      <c r="J356" s="20">
        <f t="shared" ca="1" si="7"/>
        <v>0</v>
      </c>
    </row>
    <row r="357" spans="1:10" x14ac:dyDescent="0.25">
      <c r="A357" s="20" t="str">
        <f ca="1">IF(J357=1,SUM(J$2:J357),"")</f>
        <v/>
      </c>
      <c r="B357" s="20" t="str">
        <f>VLOOKUP($E357,Dold_variabelinfo!$A:$C,COLUMN(Dold_variabelinfo!$B:$B),0)</f>
        <v>TIM5</v>
      </c>
      <c r="C357" s="20" t="str">
        <f>VLOOKUP($E357,Dold_variabelinfo!$A:$C,COLUMN(Dold_variabelinfo!$C:$C),0)</f>
        <v>Antal timmar/mån (9 § 5 LSS)</v>
      </c>
      <c r="E357" s="20" t="s">
        <v>506</v>
      </c>
      <c r="F357" s="20" t="s">
        <v>34</v>
      </c>
      <c r="G357" s="20" t="s">
        <v>40</v>
      </c>
      <c r="H357" s="20">
        <f>IF(SUM(LSS!J$3:J$996)=0,0,1)</f>
        <v>0</v>
      </c>
      <c r="I357" s="20">
        <f ca="1">VLOOKUP($E357,INDIRECT("'"&amp;$G357&amp;"'!C"&amp;COLUMN(LSS!$G:$G)&amp;":C"&amp;COLUMN(LSS!$J:$J),FALSE),COLUMN(LSS!$J:$J)-COLUMN(LSS!$G:$G)+1,0)</f>
        <v>0</v>
      </c>
      <c r="J357" s="20">
        <f t="shared" ca="1" si="7"/>
        <v>0</v>
      </c>
    </row>
    <row r="358" spans="1:10" x14ac:dyDescent="0.25">
      <c r="A358" s="20" t="str">
        <f ca="1">IF(J358=1,SUM(J$2:J358),"")</f>
        <v/>
      </c>
      <c r="B358" s="20" t="str">
        <f>VLOOKUP($E358,Dold_variabelinfo!$A:$C,COLUMN(Dold_variabelinfo!$B:$B),0)</f>
        <v>UK10</v>
      </c>
      <c r="C358" s="20" t="str">
        <f>VLOOKUP($E358,Dold_variabelinfo!$A:$C,COLUMN(Dold_variabelinfo!$C:$C),0)</f>
        <v xml:space="preserve">Utförande kommun (9 § 10 LSS ) </v>
      </c>
      <c r="E358" s="20" t="s">
        <v>507</v>
      </c>
      <c r="F358" s="20" t="s">
        <v>34</v>
      </c>
      <c r="G358" s="20" t="s">
        <v>40</v>
      </c>
      <c r="H358" s="20">
        <f>IF(SUM(LSS!J$3:J$996)=0,0,1)</f>
        <v>0</v>
      </c>
      <c r="I358" s="20">
        <f ca="1">VLOOKUP($E358,INDIRECT("'"&amp;$G358&amp;"'!C"&amp;COLUMN(LSS!$G:$G)&amp;":C"&amp;COLUMN(LSS!$J:$J),FALSE),COLUMN(LSS!$J:$J)-COLUMN(LSS!$G:$G)+1,0)</f>
        <v>0</v>
      </c>
      <c r="J358" s="20">
        <f t="shared" ca="1" si="7"/>
        <v>0</v>
      </c>
    </row>
    <row r="359" spans="1:10" x14ac:dyDescent="0.25">
      <c r="A359" s="20" t="str">
        <f ca="1">IF(J359=1,SUM(J$2:J359),"")</f>
        <v/>
      </c>
      <c r="B359" s="20" t="str">
        <f>VLOOKUP($E359,Dold_variabelinfo!$A:$C,COLUMN(Dold_variabelinfo!$B:$B),0)</f>
        <v>UK2</v>
      </c>
      <c r="C359" s="20" t="str">
        <f>VLOOKUP($E359,Dold_variabelinfo!$A:$C,COLUMN(Dold_variabelinfo!$C:$C),0)</f>
        <v>Utförande kommun  (9 § 2 LSS)</v>
      </c>
      <c r="E359" s="20" t="s">
        <v>508</v>
      </c>
      <c r="F359" s="20" t="s">
        <v>34</v>
      </c>
      <c r="G359" s="20" t="s">
        <v>40</v>
      </c>
      <c r="H359" s="20">
        <f>IF(SUM(LSS!J$3:J$996)=0,0,1)</f>
        <v>0</v>
      </c>
      <c r="I359" s="20">
        <f ca="1">VLOOKUP($E359,INDIRECT("'"&amp;$G359&amp;"'!C"&amp;COLUMN(LSS!$G:$G)&amp;":C"&amp;COLUMN(LSS!$J:$J),FALSE),COLUMN(LSS!$J:$J)-COLUMN(LSS!$G:$G)+1,0)</f>
        <v>0</v>
      </c>
      <c r="J359" s="20">
        <f t="shared" ca="1" si="7"/>
        <v>0</v>
      </c>
    </row>
    <row r="360" spans="1:10" x14ac:dyDescent="0.25">
      <c r="A360" s="20" t="str">
        <f ca="1">IF(J360=1,SUM(J$2:J360),"")</f>
        <v/>
      </c>
      <c r="B360" s="20" t="str">
        <f>VLOOKUP($E360,Dold_variabelinfo!$A:$C,COLUMN(Dold_variabelinfo!$B:$B),0)</f>
        <v>UK3</v>
      </c>
      <c r="C360" s="20" t="str">
        <f>VLOOKUP($E360,Dold_variabelinfo!$A:$C,COLUMN(Dold_variabelinfo!$C:$C),0)</f>
        <v>Utförande kommun  (9 § 3 LSS)</v>
      </c>
      <c r="E360" s="20" t="s">
        <v>509</v>
      </c>
      <c r="F360" s="20" t="s">
        <v>34</v>
      </c>
      <c r="G360" s="20" t="s">
        <v>40</v>
      </c>
      <c r="H360" s="20">
        <f>IF(SUM(LSS!J$3:J$996)=0,0,1)</f>
        <v>0</v>
      </c>
      <c r="I360" s="20">
        <f ca="1">VLOOKUP($E360,INDIRECT("'"&amp;$G360&amp;"'!C"&amp;COLUMN(LSS!$G:$G)&amp;":C"&amp;COLUMN(LSS!$J:$J),FALSE),COLUMN(LSS!$J:$J)-COLUMN(LSS!$G:$G)+1,0)</f>
        <v>0</v>
      </c>
      <c r="J360" s="20">
        <f t="shared" ca="1" si="7"/>
        <v>0</v>
      </c>
    </row>
    <row r="361" spans="1:10" x14ac:dyDescent="0.25">
      <c r="A361" s="20" t="str">
        <f ca="1">IF(J361=1,SUM(J$2:J361),"")</f>
        <v/>
      </c>
      <c r="B361" s="20" t="str">
        <f>VLOOKUP($E361,Dold_variabelinfo!$A:$C,COLUMN(Dold_variabelinfo!$B:$B),0)</f>
        <v>UK4</v>
      </c>
      <c r="C361" s="20" t="str">
        <f>VLOOKUP($E361,Dold_variabelinfo!$A:$C,COLUMN(Dold_variabelinfo!$C:$C),0)</f>
        <v>Utförande kommun (9 § 4 LSS)</v>
      </c>
      <c r="E361" s="20" t="s">
        <v>510</v>
      </c>
      <c r="F361" s="20" t="s">
        <v>34</v>
      </c>
      <c r="G361" s="20" t="s">
        <v>40</v>
      </c>
      <c r="H361" s="20">
        <f>IF(SUM(LSS!J$3:J$996)=0,0,1)</f>
        <v>0</v>
      </c>
      <c r="I361" s="20">
        <f ca="1">VLOOKUP($E361,INDIRECT("'"&amp;$G361&amp;"'!C"&amp;COLUMN(LSS!$G:$G)&amp;":C"&amp;COLUMN(LSS!$J:$J),FALSE),COLUMN(LSS!$J:$J)-COLUMN(LSS!$G:$G)+1,0)</f>
        <v>0</v>
      </c>
      <c r="J361" s="20">
        <f t="shared" ca="1" si="7"/>
        <v>0</v>
      </c>
    </row>
    <row r="362" spans="1:10" x14ac:dyDescent="0.25">
      <c r="A362" s="20" t="str">
        <f ca="1">IF(J362=1,SUM(J$2:J362),"")</f>
        <v/>
      </c>
      <c r="B362" s="20" t="str">
        <f>VLOOKUP($E362,Dold_variabelinfo!$A:$C,COLUMN(Dold_variabelinfo!$B:$B),0)</f>
        <v>UK5</v>
      </c>
      <c r="C362" s="20" t="str">
        <f>VLOOKUP($E362,Dold_variabelinfo!$A:$C,COLUMN(Dold_variabelinfo!$C:$C),0)</f>
        <v>Utförande kommun (9 § 5 LSS)</v>
      </c>
      <c r="E362" s="20" t="s">
        <v>511</v>
      </c>
      <c r="F362" s="20" t="s">
        <v>34</v>
      </c>
      <c r="G362" s="20" t="s">
        <v>40</v>
      </c>
      <c r="H362" s="20">
        <f>IF(SUM(LSS!J$3:J$996)=0,0,1)</f>
        <v>0</v>
      </c>
      <c r="I362" s="20">
        <f ca="1">VLOOKUP($E362,INDIRECT("'"&amp;$G362&amp;"'!C"&amp;COLUMN(LSS!$G:$G)&amp;":C"&amp;COLUMN(LSS!$J:$J),FALSE),COLUMN(LSS!$J:$J)-COLUMN(LSS!$G:$G)+1,0)</f>
        <v>0</v>
      </c>
      <c r="J362" s="20">
        <f t="shared" ca="1" si="7"/>
        <v>0</v>
      </c>
    </row>
    <row r="363" spans="1:10" x14ac:dyDescent="0.25">
      <c r="A363" s="20" t="str">
        <f ca="1">IF(J363=1,SUM(J$2:J363),"")</f>
        <v/>
      </c>
      <c r="B363" s="20" t="str">
        <f>VLOOKUP($E363,Dold_variabelinfo!$A:$C,COLUMN(Dold_variabelinfo!$B:$B),0)</f>
        <v>UK6</v>
      </c>
      <c r="C363" s="20" t="str">
        <f>VLOOKUP($E363,Dold_variabelinfo!$A:$C,COLUMN(Dold_variabelinfo!$C:$C),0)</f>
        <v>Utförande kommun (9 § 6 LSS)</v>
      </c>
      <c r="E363" s="20" t="s">
        <v>512</v>
      </c>
      <c r="F363" s="20" t="s">
        <v>34</v>
      </c>
      <c r="G363" s="20" t="s">
        <v>40</v>
      </c>
      <c r="H363" s="20">
        <f>IF(SUM(LSS!J$3:J$996)=0,0,1)</f>
        <v>0</v>
      </c>
      <c r="I363" s="20">
        <f ca="1">VLOOKUP($E363,INDIRECT("'"&amp;$G363&amp;"'!C"&amp;COLUMN(LSS!$G:$G)&amp;":C"&amp;COLUMN(LSS!$J:$J),FALSE),COLUMN(LSS!$J:$J)-COLUMN(LSS!$G:$G)+1,0)</f>
        <v>0</v>
      </c>
      <c r="J363" s="20">
        <f t="shared" ca="1" si="7"/>
        <v>0</v>
      </c>
    </row>
    <row r="364" spans="1:10" x14ac:dyDescent="0.25">
      <c r="A364" s="20" t="str">
        <f ca="1">IF(J364=1,SUM(J$2:J364),"")</f>
        <v/>
      </c>
      <c r="B364" s="20" t="str">
        <f>VLOOKUP($E364,Dold_variabelinfo!$A:$C,COLUMN(Dold_variabelinfo!$B:$B),0)</f>
        <v>UK7</v>
      </c>
      <c r="C364" s="20" t="str">
        <f>VLOOKUP($E364,Dold_variabelinfo!$A:$C,COLUMN(Dold_variabelinfo!$C:$C),0)</f>
        <v>Utförande kommun (9 § 7 LSS)</v>
      </c>
      <c r="E364" s="20" t="s">
        <v>513</v>
      </c>
      <c r="F364" s="20" t="s">
        <v>34</v>
      </c>
      <c r="G364" s="20" t="s">
        <v>40</v>
      </c>
      <c r="H364" s="20">
        <f>IF(SUM(LSS!J$3:J$996)=0,0,1)</f>
        <v>0</v>
      </c>
      <c r="I364" s="20">
        <f ca="1">VLOOKUP($E364,INDIRECT("'"&amp;$G364&amp;"'!C"&amp;COLUMN(LSS!$G:$G)&amp;":C"&amp;COLUMN(LSS!$J:$J),FALSE),COLUMN(LSS!$J:$J)-COLUMN(LSS!$G:$G)+1,0)</f>
        <v>0</v>
      </c>
      <c r="J364" s="20">
        <f t="shared" ca="1" si="7"/>
        <v>0</v>
      </c>
    </row>
    <row r="365" spans="1:10" x14ac:dyDescent="0.25">
      <c r="A365" s="20" t="str">
        <f ca="1">IF(J365=1,SUM(J$2:J365),"")</f>
        <v/>
      </c>
      <c r="B365" s="20" t="str">
        <f>VLOOKUP($E365,Dold_variabelinfo!$A:$C,COLUMN(Dold_variabelinfo!$B:$B),0)</f>
        <v>UK81</v>
      </c>
      <c r="C365" s="20" t="str">
        <f>VLOOKUP($E365,Dold_variabelinfo!$A:$C,COLUMN(Dold_variabelinfo!$C:$C),0)</f>
        <v xml:space="preserve">Utförande kommun (9 § 8 LSS familjehem) </v>
      </c>
      <c r="E365" s="20" t="s">
        <v>514</v>
      </c>
      <c r="F365" s="20" t="s">
        <v>34</v>
      </c>
      <c r="G365" s="20" t="s">
        <v>40</v>
      </c>
      <c r="H365" s="20">
        <f>IF(SUM(LSS!J$3:J$996)=0,0,1)</f>
        <v>0</v>
      </c>
      <c r="I365" s="20">
        <f ca="1">VLOOKUP($E365,INDIRECT("'"&amp;$G365&amp;"'!C"&amp;COLUMN(LSS!$G:$G)&amp;":C"&amp;COLUMN(LSS!$J:$J),FALSE),COLUMN(LSS!$J:$J)-COLUMN(LSS!$G:$G)+1,0)</f>
        <v>0</v>
      </c>
      <c r="J365" s="20">
        <f t="shared" ca="1" si="7"/>
        <v>0</v>
      </c>
    </row>
    <row r="366" spans="1:10" x14ac:dyDescent="0.25">
      <c r="A366" s="20" t="str">
        <f ca="1">IF(J366=1,SUM(J$2:J366),"")</f>
        <v/>
      </c>
      <c r="B366" s="20" t="str">
        <f>VLOOKUP($E366,Dold_variabelinfo!$A:$C,COLUMN(Dold_variabelinfo!$B:$B),0)</f>
        <v>UK82</v>
      </c>
      <c r="C366" s="20" t="str">
        <f>VLOOKUP($E366,Dold_variabelinfo!$A:$C,COLUMN(Dold_variabelinfo!$C:$C),0)</f>
        <v>Utförande kommun (9 § 8 LSS särskild service)</v>
      </c>
      <c r="E366" s="20" t="s">
        <v>515</v>
      </c>
      <c r="F366" s="20" t="s">
        <v>34</v>
      </c>
      <c r="G366" s="20" t="s">
        <v>40</v>
      </c>
      <c r="H366" s="20">
        <f>IF(SUM(LSS!J$3:J$996)=0,0,1)</f>
        <v>0</v>
      </c>
      <c r="I366" s="20">
        <f ca="1">VLOOKUP($E366,INDIRECT("'"&amp;$G366&amp;"'!C"&amp;COLUMN(LSS!$G:$G)&amp;":C"&amp;COLUMN(LSS!$J:$J),FALSE),COLUMN(LSS!$J:$J)-COLUMN(LSS!$G:$G)+1,0)</f>
        <v>0</v>
      </c>
      <c r="J366" s="20">
        <f t="shared" ca="1" si="7"/>
        <v>0</v>
      </c>
    </row>
    <row r="367" spans="1:10" x14ac:dyDescent="0.25">
      <c r="A367" s="20" t="str">
        <f ca="1">IF(J367=1,SUM(J$2:J367),"")</f>
        <v/>
      </c>
      <c r="B367" s="20" t="str">
        <f>VLOOKUP($E367,Dold_variabelinfo!$A:$C,COLUMN(Dold_variabelinfo!$B:$B),0)</f>
        <v>UK9</v>
      </c>
      <c r="C367" s="20" t="str">
        <f>VLOOKUP($E367,Dold_variabelinfo!$A:$C,COLUMN(Dold_variabelinfo!$C:$C),0)</f>
        <v>Utförande kommun (9 § 9 LSS särskild service)</v>
      </c>
      <c r="E367" s="20" t="s">
        <v>516</v>
      </c>
      <c r="F367" s="20" t="s">
        <v>34</v>
      </c>
      <c r="G367" s="20" t="s">
        <v>40</v>
      </c>
      <c r="H367" s="20">
        <f>IF(SUM(LSS!J$3:J$996)=0,0,1)</f>
        <v>0</v>
      </c>
      <c r="I367" s="20">
        <f ca="1">VLOOKUP($E367,INDIRECT("'"&amp;$G367&amp;"'!C"&amp;COLUMN(LSS!$G:$G)&amp;":C"&amp;COLUMN(LSS!$J:$J),FALSE),COLUMN(LSS!$J:$J)-COLUMN(LSS!$G:$G)+1,0)</f>
        <v>0</v>
      </c>
      <c r="J367" s="20">
        <f t="shared" ca="1" si="7"/>
        <v>0</v>
      </c>
    </row>
    <row r="368" spans="1:10" x14ac:dyDescent="0.25">
      <c r="A368" s="20" t="str">
        <f ca="1">IF(J368=1,SUM(J$2:J368),"")</f>
        <v/>
      </c>
      <c r="B368" s="20" t="str">
        <f>VLOOKUP($E368,Dold_variabelinfo!$A:$C,COLUMN(Dold_variabelinfo!$B:$B),0)</f>
        <v>UK91</v>
      </c>
      <c r="C368" s="20" t="str">
        <f>VLOOKUP($E368,Dold_variabelinfo!$A:$C,COLUMN(Dold_variabelinfo!$C:$C),0)</f>
        <v>Utförande kommun (9 § 9 LSS särskild service)</v>
      </c>
      <c r="E368" s="20" t="s">
        <v>517</v>
      </c>
      <c r="F368" s="20" t="s">
        <v>34</v>
      </c>
      <c r="G368" s="20" t="s">
        <v>40</v>
      </c>
      <c r="H368" s="20">
        <f>IF(SUM(LSS!J$3:J$996)=0,0,1)</f>
        <v>0</v>
      </c>
      <c r="I368" s="20">
        <f ca="1">VLOOKUP($E368,INDIRECT("'"&amp;$G368&amp;"'!C"&amp;COLUMN(LSS!$G:$G)&amp;":C"&amp;COLUMN(LSS!$J:$J),FALSE),COLUMN(LSS!$J:$J)-COLUMN(LSS!$G:$G)+1,0)</f>
        <v>0</v>
      </c>
      <c r="J368" s="20">
        <f t="shared" ca="1" si="7"/>
        <v>0</v>
      </c>
    </row>
    <row r="369" spans="1:11" x14ac:dyDescent="0.25">
      <c r="A369" s="20" t="str">
        <f ca="1">IF(J369=1,SUM(J$2:J369),"")</f>
        <v/>
      </c>
      <c r="B369" s="20" t="str">
        <f>VLOOKUP($E369,Dold_variabelinfo!$A:$C,COLUMN(Dold_variabelinfo!$B:$B),0)</f>
        <v>UK92</v>
      </c>
      <c r="C369" s="20" t="str">
        <f>VLOOKUP($E369,Dold_variabelinfo!$A:$C,COLUMN(Dold_variabelinfo!$C:$C),0)</f>
        <v>Utförande kommun (9 § 9 LSS bostad)</v>
      </c>
      <c r="E369" s="20" t="s">
        <v>518</v>
      </c>
      <c r="F369" s="20" t="s">
        <v>34</v>
      </c>
      <c r="G369" s="20" t="s">
        <v>40</v>
      </c>
      <c r="H369" s="20">
        <f>IF(SUM(LSS!J$3:J$996)=0,0,1)</f>
        <v>0</v>
      </c>
      <c r="I369" s="20">
        <f ca="1">VLOOKUP($E369,INDIRECT("'"&amp;$G369&amp;"'!C"&amp;COLUMN(LSS!$G:$G)&amp;":C"&amp;COLUMN(LSS!$J:$J),FALSE),COLUMN(LSS!$J:$J)-COLUMN(LSS!$G:$G)+1,0)</f>
        <v>0</v>
      </c>
      <c r="J369" s="20">
        <f t="shared" ca="1" si="7"/>
        <v>0</v>
      </c>
    </row>
    <row r="370" spans="1:11" x14ac:dyDescent="0.25">
      <c r="A370" s="20" t="str">
        <f>IF(J370=1,SUM(J$2:J370),"")</f>
        <v/>
      </c>
      <c r="H370" s="20">
        <f>IF(SUM(LVM!J$3:J$988)=0,0,1)</f>
        <v>0</v>
      </c>
      <c r="I370" s="20">
        <v>1</v>
      </c>
      <c r="J370" s="20">
        <f>H370*I370</f>
        <v>0</v>
      </c>
    </row>
    <row r="371" spans="1:11" x14ac:dyDescent="0.25">
      <c r="A371" s="20" t="str">
        <f>IF(J371=1,SUM(J$2:J371),"")</f>
        <v/>
      </c>
      <c r="H371" s="20">
        <f>IF(SUM(LVM!J$3:J$988)=0,0,1)</f>
        <v>0</v>
      </c>
      <c r="I371" s="20">
        <v>1</v>
      </c>
      <c r="J371" s="20">
        <f t="shared" ref="J371:J429" si="8">H371*I371</f>
        <v>0</v>
      </c>
    </row>
    <row r="372" spans="1:11" x14ac:dyDescent="0.25">
      <c r="A372" s="20" t="str">
        <f>IF(J372=1,SUM(J$2:J372),"")</f>
        <v/>
      </c>
      <c r="B372" s="20" t="str">
        <f>VLOOKUP(F372,Dold_registerinfo!$A:$F,COLUMN(Dold_registerinfo!$D:$D),0)</f>
        <v>LVM</v>
      </c>
      <c r="F372" s="20" t="s">
        <v>37</v>
      </c>
      <c r="G372" s="20" t="s">
        <v>39</v>
      </c>
      <c r="H372" s="20">
        <f>IF(SUM(LVM!J$3:J$988)=0,0,1)</f>
        <v>0</v>
      </c>
      <c r="I372" s="20">
        <v>1</v>
      </c>
      <c r="J372" s="20">
        <f t="shared" si="8"/>
        <v>0</v>
      </c>
      <c r="K372" s="20" t="s">
        <v>218</v>
      </c>
    </row>
    <row r="373" spans="1:11" x14ac:dyDescent="0.25">
      <c r="A373" s="20" t="str">
        <f>IF(J373=1,SUM(J$2:J373),"")</f>
        <v/>
      </c>
      <c r="B373" s="20" t="s">
        <v>24</v>
      </c>
      <c r="C373" s="20" t="s">
        <v>13</v>
      </c>
      <c r="F373" s="20" t="s">
        <v>37</v>
      </c>
      <c r="G373" s="20" t="s">
        <v>39</v>
      </c>
      <c r="H373" s="20">
        <f>IF(SUM(LVM!J$3:J$988)=0,0,1)</f>
        <v>0</v>
      </c>
      <c r="I373" s="20">
        <v>1</v>
      </c>
      <c r="J373" s="20">
        <f t="shared" si="8"/>
        <v>0</v>
      </c>
      <c r="K373" s="20" t="s">
        <v>218</v>
      </c>
    </row>
    <row r="374" spans="1:11" x14ac:dyDescent="0.25">
      <c r="A374" s="20" t="str">
        <f ca="1">IF(J374=1,SUM(J$2:J374),"")</f>
        <v/>
      </c>
      <c r="B374" s="20" t="str">
        <f>VLOOKUP($E374,Dold_variabelinfo!$A:$C,COLUMN(Dold_variabelinfo!$B:$B),0)</f>
        <v>ALDER</v>
      </c>
      <c r="C374" s="20" t="str">
        <f>VLOOKUP($E374,Dold_variabelinfo!$A:$C,COLUMN(Dold_variabelinfo!$C:$C),0)</f>
        <v>Ålder</v>
      </c>
      <c r="E374" s="20" t="s">
        <v>227</v>
      </c>
      <c r="F374" s="20" t="s">
        <v>37</v>
      </c>
      <c r="G374" s="20" t="s">
        <v>39</v>
      </c>
      <c r="H374" s="20">
        <f>IF(SUM(LVM!J$3:J$988)=0,0,1)</f>
        <v>0</v>
      </c>
      <c r="I374" s="20">
        <f ca="1">VLOOKUP($E374,INDIRECT("'"&amp;$G374&amp;"'!C"&amp;COLUMN(LVM!$G:$G)&amp;":C"&amp;COLUMN(LVM!$J:$J),FALSE),COLUMN(LVM!$J:$J)-COLUMN(LVM!$G:$G)+1,0)</f>
        <v>0</v>
      </c>
      <c r="J374" s="20">
        <f t="shared" ca="1" si="8"/>
        <v>0</v>
      </c>
    </row>
    <row r="375" spans="1:11" x14ac:dyDescent="0.25">
      <c r="A375" s="20" t="str">
        <f ca="1">IF(J375=1,SUM(J$2:J375),"")</f>
        <v/>
      </c>
      <c r="B375" s="20" t="str">
        <f>VLOOKUP($E375,Dold_variabelinfo!$A:$C,COLUMN(Dold_variabelinfo!$B:$B),0)</f>
        <v>ANSDATUM</v>
      </c>
      <c r="C375" s="20" t="str">
        <f>VLOOKUP($E375,Dold_variabelinfo!$A:$C,COLUMN(Dold_variabelinfo!$C:$C),0)</f>
        <v>Ansökningsdatum</v>
      </c>
      <c r="E375" s="20" t="s">
        <v>232</v>
      </c>
      <c r="F375" s="20" t="s">
        <v>37</v>
      </c>
      <c r="G375" s="20" t="s">
        <v>39</v>
      </c>
      <c r="H375" s="20">
        <f>IF(SUM(LVM!J$3:J$988)=0,0,1)</f>
        <v>0</v>
      </c>
      <c r="I375" s="20">
        <f ca="1">VLOOKUP($E375,INDIRECT("'"&amp;$G375&amp;"'!C"&amp;COLUMN(LVM!$G:$G)&amp;":C"&amp;COLUMN(LVM!$J:$J),FALSE),COLUMN(LVM!$J:$J)-COLUMN(LVM!$G:$G)+1,0)</f>
        <v>0</v>
      </c>
      <c r="J375" s="20">
        <f t="shared" ca="1" si="8"/>
        <v>0</v>
      </c>
    </row>
    <row r="376" spans="1:11" x14ac:dyDescent="0.25">
      <c r="A376" s="20" t="str">
        <f ca="1">IF(J376=1,SUM(J$2:J376),"")</f>
        <v/>
      </c>
      <c r="B376" s="20" t="str">
        <f>VLOOKUP($E376,Dold_variabelinfo!$A:$C,COLUMN(Dold_variabelinfo!$B:$B),0)</f>
        <v>ANSDATUMN</v>
      </c>
      <c r="C376" s="20" t="str">
        <f>VLOOKUP($E376,Dold_variabelinfo!$A:$C,COLUMN(Dold_variabelinfo!$C:$C),0)</f>
        <v>Ansökningsdatum, numeriskt SAS-datum</v>
      </c>
      <c r="E376" s="20" t="s">
        <v>235</v>
      </c>
      <c r="F376" s="20" t="s">
        <v>37</v>
      </c>
      <c r="G376" s="20" t="s">
        <v>39</v>
      </c>
      <c r="H376" s="20">
        <f>IF(SUM(LVM!J$3:J$988)=0,0,1)</f>
        <v>0</v>
      </c>
      <c r="I376" s="20">
        <f ca="1">VLOOKUP($E376,INDIRECT("'"&amp;$G376&amp;"'!C"&amp;COLUMN(LVM!$G:$G)&amp;":C"&amp;COLUMN(LVM!$J:$J),FALSE),COLUMN(LVM!$J:$J)-COLUMN(LVM!$G:$G)+1,0)</f>
        <v>0</v>
      </c>
      <c r="J376" s="20">
        <f t="shared" ca="1" si="8"/>
        <v>0</v>
      </c>
    </row>
    <row r="377" spans="1:11" x14ac:dyDescent="0.25">
      <c r="A377" s="20" t="str">
        <f ca="1">IF(J377=1,SUM(J$2:J377),"")</f>
        <v/>
      </c>
      <c r="B377" s="20" t="str">
        <f>VLOOKUP($E377,Dold_variabelinfo!$A:$C,COLUMN(Dold_variabelinfo!$B:$B),0)</f>
        <v>AR</v>
      </c>
      <c r="C377" s="20" t="str">
        <f>VLOOKUP($E377,Dold_variabelinfo!$A:$C,COLUMN(Dold_variabelinfo!$C:$C),0)</f>
        <v>År</v>
      </c>
      <c r="E377" s="20" t="s">
        <v>236</v>
      </c>
      <c r="F377" s="20" t="s">
        <v>37</v>
      </c>
      <c r="G377" s="20" t="s">
        <v>39</v>
      </c>
      <c r="H377" s="20">
        <f>IF(SUM(LVM!J$3:J$988)=0,0,1)</f>
        <v>0</v>
      </c>
      <c r="I377" s="20">
        <f ca="1">VLOOKUP($E377,INDIRECT("'"&amp;$G377&amp;"'!C"&amp;COLUMN(LVM!$G:$G)&amp;":C"&amp;COLUMN(LVM!$J:$J),FALSE),COLUMN(LVM!$J:$J)-COLUMN(LVM!$G:$G)+1,0)</f>
        <v>0</v>
      </c>
      <c r="J377" s="20">
        <f t="shared" ca="1" si="8"/>
        <v>0</v>
      </c>
    </row>
    <row r="378" spans="1:11" x14ac:dyDescent="0.25">
      <c r="A378" s="20" t="str">
        <f ca="1">IF(J378=1,SUM(J$2:J378),"")</f>
        <v/>
      </c>
      <c r="B378" s="20" t="str">
        <f>VLOOKUP($E378,Dold_variabelinfo!$A:$C,COLUMN(Dold_variabelinfo!$B:$B),0)</f>
        <v>BESDATUM</v>
      </c>
      <c r="C378" s="20" t="str">
        <f>VLOOKUP($E378,Dold_variabelinfo!$A:$C,COLUMN(Dold_variabelinfo!$C:$C),0)</f>
        <v>Beslutsdatum</v>
      </c>
      <c r="E378" s="20" t="s">
        <v>240</v>
      </c>
      <c r="F378" s="20" t="s">
        <v>37</v>
      </c>
      <c r="G378" s="20" t="s">
        <v>39</v>
      </c>
      <c r="H378" s="20">
        <f>IF(SUM(LVM!J$3:J$988)=0,0,1)</f>
        <v>0</v>
      </c>
      <c r="I378" s="20">
        <f ca="1">VLOOKUP($E378,INDIRECT("'"&amp;$G378&amp;"'!C"&amp;COLUMN(LVM!$G:$G)&amp;":C"&amp;COLUMN(LVM!$J:$J),FALSE),COLUMN(LVM!$J:$J)-COLUMN(LVM!$G:$G)+1,0)</f>
        <v>0</v>
      </c>
      <c r="J378" s="20">
        <f t="shared" ca="1" si="8"/>
        <v>0</v>
      </c>
    </row>
    <row r="379" spans="1:11" x14ac:dyDescent="0.25">
      <c r="A379" s="20" t="str">
        <f ca="1">IF(J379=1,SUM(J$2:J379),"")</f>
        <v/>
      </c>
      <c r="B379" s="20" t="str">
        <f>VLOOKUP($E379,Dold_variabelinfo!$A:$C,COLUMN(Dold_variabelinfo!$B:$B),0)</f>
        <v>BESDATUMN</v>
      </c>
      <c r="C379" s="20" t="str">
        <f>VLOOKUP($E379,Dold_variabelinfo!$A:$C,COLUMN(Dold_variabelinfo!$C:$C),0)</f>
        <v>Beslutsdatum, numerisk SAS-datum</v>
      </c>
      <c r="E379" s="20" t="s">
        <v>244</v>
      </c>
      <c r="F379" s="20" t="s">
        <v>37</v>
      </c>
      <c r="G379" s="20" t="s">
        <v>39</v>
      </c>
      <c r="H379" s="20">
        <f>IF(SUM(LVM!J$3:J$988)=0,0,1)</f>
        <v>0</v>
      </c>
      <c r="I379" s="20">
        <f ca="1">VLOOKUP($E379,INDIRECT("'"&amp;$G379&amp;"'!C"&amp;COLUMN(LVM!$G:$G)&amp;":C"&amp;COLUMN(LVM!$J:$J),FALSE),COLUMN(LVM!$J:$J)-COLUMN(LVM!$G:$G)+1,0)</f>
        <v>0</v>
      </c>
      <c r="J379" s="20">
        <f t="shared" ca="1" si="8"/>
        <v>0</v>
      </c>
    </row>
    <row r="380" spans="1:11" x14ac:dyDescent="0.25">
      <c r="A380" s="20" t="str">
        <f ca="1">IF(J380=1,SUM(J$2:J380),"")</f>
        <v/>
      </c>
      <c r="B380" s="20" t="str">
        <f>VLOOKUP($E380,Dold_variabelinfo!$A:$C,COLUMN(Dold_variabelinfo!$B:$B),0)</f>
        <v>BESLUT</v>
      </c>
      <c r="C380" s="20" t="str">
        <f>VLOOKUP($E380,Dold_variabelinfo!$A:$C,COLUMN(Dold_variabelinfo!$C:$C),0)</f>
        <v>Beslut</v>
      </c>
      <c r="E380" s="20" t="s">
        <v>248</v>
      </c>
      <c r="F380" s="20" t="s">
        <v>37</v>
      </c>
      <c r="G380" s="20" t="s">
        <v>39</v>
      </c>
      <c r="H380" s="20">
        <f>IF(SUM(LVM!J$3:J$988)=0,0,1)</f>
        <v>0</v>
      </c>
      <c r="I380" s="20">
        <f ca="1">VLOOKUP($E380,INDIRECT("'"&amp;$G380&amp;"'!C"&amp;COLUMN(LVM!$G:$G)&amp;":C"&amp;COLUMN(LVM!$J:$J),FALSE),COLUMN(LVM!$J:$J)-COLUMN(LVM!$G:$G)+1,0)</f>
        <v>0</v>
      </c>
      <c r="J380" s="20">
        <f t="shared" ca="1" si="8"/>
        <v>0</v>
      </c>
    </row>
    <row r="381" spans="1:11" x14ac:dyDescent="0.25">
      <c r="A381" s="20" t="str">
        <f ca="1">IF(J381=1,SUM(J$2:J381),"")</f>
        <v/>
      </c>
      <c r="B381" s="20" t="str">
        <f>VLOOKUP($E381,Dold_variabelinfo!$A:$C,COLUMN(Dold_variabelinfo!$B:$B),0)</f>
        <v>FODDATN</v>
      </c>
      <c r="C381" s="20" t="str">
        <f>VLOOKUP($E381,Dold_variabelinfo!$A:$C,COLUMN(Dold_variabelinfo!$C:$C),0)</f>
        <v>Födelsedatum (Endast år-mån)</v>
      </c>
      <c r="E381" s="20" t="s">
        <v>252</v>
      </c>
      <c r="F381" s="20" t="s">
        <v>37</v>
      </c>
      <c r="G381" s="20" t="s">
        <v>39</v>
      </c>
      <c r="H381" s="20">
        <f>IF(SUM(LVM!J$3:J$988)=0,0,1)</f>
        <v>0</v>
      </c>
      <c r="I381" s="20">
        <f ca="1">VLOOKUP($E381,INDIRECT("'"&amp;$G381&amp;"'!C"&amp;COLUMN(LVM!$G:$G)&amp;":C"&amp;COLUMN(LVM!$J:$J),FALSE),COLUMN(LVM!$J:$J)-COLUMN(LVM!$G:$G)+1,0)</f>
        <v>0</v>
      </c>
      <c r="J381" s="20">
        <f t="shared" ca="1" si="8"/>
        <v>0</v>
      </c>
    </row>
    <row r="382" spans="1:11" x14ac:dyDescent="0.25">
      <c r="A382" s="20" t="str">
        <f ca="1">IF(J382=1,SUM(J$2:J382),"")</f>
        <v/>
      </c>
      <c r="B382" s="20" t="str">
        <f>VLOOKUP($E382,Dold_variabelinfo!$A:$C,COLUMN(Dold_variabelinfo!$B:$B),0)</f>
        <v>FODLAND</v>
      </c>
      <c r="C382" s="20" t="str">
        <f>VLOOKUP($E382,Dold_variabelinfo!$A:$C,COLUMN(Dold_variabelinfo!$C:$C),0)</f>
        <v>Födelseland (Grupperat på 11 kategorier)</v>
      </c>
      <c r="E382" s="20" t="s">
        <v>255</v>
      </c>
      <c r="F382" s="20" t="s">
        <v>37</v>
      </c>
      <c r="G382" s="20" t="s">
        <v>39</v>
      </c>
      <c r="H382" s="20">
        <f>IF(SUM(LVM!J$3:J$988)=0,0,1)</f>
        <v>0</v>
      </c>
      <c r="I382" s="20">
        <f ca="1">VLOOKUP($E382,INDIRECT("'"&amp;$G382&amp;"'!C"&amp;COLUMN(LVM!$G:$G)&amp;":C"&amp;COLUMN(LVM!$J:$J),FALSE),COLUMN(LVM!$J:$J)-COLUMN(LVM!$G:$G)+1,0)</f>
        <v>0</v>
      </c>
      <c r="J382" s="20">
        <f t="shared" ca="1" si="8"/>
        <v>0</v>
      </c>
    </row>
    <row r="383" spans="1:11" x14ac:dyDescent="0.25">
      <c r="A383" s="20" t="str">
        <f ca="1">IF(J383=1,SUM(J$2:J383),"")</f>
        <v/>
      </c>
      <c r="B383" s="20" t="str">
        <f>VLOOKUP($E383,Dold_variabelinfo!$A:$C,COLUMN(Dold_variabelinfo!$B:$B),0)</f>
        <v>INDIKAT</v>
      </c>
      <c r="C383" s="20" t="str">
        <f>VLOOKUP($E383,Dold_variabelinfo!$A:$C,COLUMN(Dold_variabelinfo!$C:$C),0)</f>
        <v>Indikation</v>
      </c>
      <c r="E383" s="20" t="s">
        <v>259</v>
      </c>
      <c r="F383" s="20" t="s">
        <v>37</v>
      </c>
      <c r="G383" s="20" t="s">
        <v>39</v>
      </c>
      <c r="H383" s="20">
        <f>IF(SUM(LVM!J$3:J$988)=0,0,1)</f>
        <v>0</v>
      </c>
      <c r="I383" s="20">
        <f ca="1">VLOOKUP($E383,INDIRECT("'"&amp;$G383&amp;"'!C"&amp;COLUMN(LVM!$G:$G)&amp;":C"&amp;COLUMN(LVM!$J:$J),FALSE),COLUMN(LVM!$J:$J)-COLUMN(LVM!$G:$G)+1,0)</f>
        <v>0</v>
      </c>
      <c r="J383" s="20">
        <f t="shared" ca="1" si="8"/>
        <v>0</v>
      </c>
    </row>
    <row r="384" spans="1:11" x14ac:dyDescent="0.25">
      <c r="A384" s="20" t="str">
        <f ca="1">IF(J384=1,SUM(J$2:J384),"")</f>
        <v/>
      </c>
      <c r="B384" s="20" t="str">
        <f>VLOOKUP($E384,Dold_variabelinfo!$A:$C,COLUMN(Dold_variabelinfo!$B:$B),0)</f>
        <v>KON</v>
      </c>
      <c r="C384" s="20" t="str">
        <f>VLOOKUP($E384,Dold_variabelinfo!$A:$C,COLUMN(Dold_variabelinfo!$C:$C),0)</f>
        <v>Kön</v>
      </c>
      <c r="E384" s="20" t="s">
        <v>263</v>
      </c>
      <c r="F384" s="20" t="s">
        <v>37</v>
      </c>
      <c r="G384" s="20" t="s">
        <v>39</v>
      </c>
      <c r="H384" s="20">
        <f>IF(SUM(LVM!J$3:J$988)=0,0,1)</f>
        <v>0</v>
      </c>
      <c r="I384" s="20">
        <f ca="1">VLOOKUP($E384,INDIRECT("'"&amp;$G384&amp;"'!C"&amp;COLUMN(LVM!$G:$G)&amp;":C"&amp;COLUMN(LVM!$J:$J),FALSE),COLUMN(LVM!$J:$J)-COLUMN(LVM!$G:$G)+1,0)</f>
        <v>0</v>
      </c>
      <c r="J384" s="20">
        <f t="shared" ca="1" si="8"/>
        <v>0</v>
      </c>
    </row>
    <row r="385" spans="1:10" x14ac:dyDescent="0.25">
      <c r="A385" s="20" t="str">
        <f ca="1">IF(J385=1,SUM(J$2:J385),"")</f>
        <v/>
      </c>
      <c r="B385" s="20" t="str">
        <f>VLOOKUP($E385,Dold_variabelinfo!$A:$C,COLUMN(Dold_variabelinfo!$B:$B),0)</f>
        <v>LK</v>
      </c>
      <c r="C385" s="20" t="str">
        <f>VLOOKUP($E385,Dold_variabelinfo!$A:$C,COLUMN(Dold_variabelinfo!$C:$C),0)</f>
        <v>Placerande kommun</v>
      </c>
      <c r="E385" s="20" t="s">
        <v>266</v>
      </c>
      <c r="F385" s="20" t="s">
        <v>37</v>
      </c>
      <c r="G385" s="20" t="s">
        <v>39</v>
      </c>
      <c r="H385" s="20">
        <f>IF(SUM(LVM!J$3:J$988)=0,0,1)</f>
        <v>0</v>
      </c>
      <c r="I385" s="20">
        <f ca="1">VLOOKUP($E385,INDIRECT("'"&amp;$G385&amp;"'!C"&amp;COLUMN(LVM!$G:$G)&amp;":C"&amp;COLUMN(LVM!$J:$J),FALSE),COLUMN(LVM!$J:$J)-COLUMN(LVM!$G:$G)+1,0)</f>
        <v>0</v>
      </c>
      <c r="J385" s="20">
        <f t="shared" ca="1" si="8"/>
        <v>0</v>
      </c>
    </row>
    <row r="386" spans="1:10" x14ac:dyDescent="0.25">
      <c r="A386" s="20" t="str">
        <f ca="1">IF(J386=1,SUM(J$2:J386),"")</f>
        <v/>
      </c>
      <c r="B386" s="20" t="str">
        <f>VLOOKUP($E386,Dold_variabelinfo!$A:$C,COLUMN(Dold_variabelinfo!$B:$B),0)</f>
        <v>MISSBM</v>
      </c>
      <c r="C386" s="20" t="str">
        <f>VLOOKUP($E386,Dold_variabelinfo!$A:$C,COLUMN(Dold_variabelinfo!$C:$C),0)</f>
        <v>Missbruksmedel</v>
      </c>
      <c r="E386" s="20" t="s">
        <v>269</v>
      </c>
      <c r="F386" s="20" t="s">
        <v>37</v>
      </c>
      <c r="G386" s="20" t="s">
        <v>39</v>
      </c>
      <c r="H386" s="20">
        <f>IF(SUM(LVM!J$3:J$988)=0,0,1)</f>
        <v>0</v>
      </c>
      <c r="I386" s="20">
        <f ca="1">VLOOKUP($E386,INDIRECT("'"&amp;$G386&amp;"'!C"&amp;COLUMN(LVM!$G:$G)&amp;":C"&amp;COLUMN(LVM!$J:$J),FALSE),COLUMN(LVM!$J:$J)-COLUMN(LVM!$G:$G)+1,0)</f>
        <v>0</v>
      </c>
      <c r="J386" s="20">
        <f t="shared" ca="1" si="8"/>
        <v>0</v>
      </c>
    </row>
    <row r="387" spans="1:10" x14ac:dyDescent="0.25">
      <c r="A387" s="20" t="str">
        <f ca="1">IF(J387=1,SUM(J$2:J387),"")</f>
        <v/>
      </c>
      <c r="B387" s="20" t="str">
        <f>VLOOKUP($E387,Dold_variabelinfo!$A:$C,COLUMN(Dold_variabelinfo!$B:$B),0)</f>
        <v>PNRQ</v>
      </c>
      <c r="C387" s="20" t="str">
        <f>VLOOKUP($E387,Dold_variabelinfo!$A:$C,COLUMN(Dold_variabelinfo!$C:$C),0)</f>
        <v>Variabel som visar kvaliteten på ett personnummer (PNR) enligt vissa förutbestämda regler.</v>
      </c>
      <c r="E387" s="20" t="s">
        <v>272</v>
      </c>
      <c r="F387" s="20" t="s">
        <v>37</v>
      </c>
      <c r="G387" s="20" t="s">
        <v>39</v>
      </c>
      <c r="H387" s="20">
        <f>IF(SUM(LVM!J$3:J$988)=0,0,1)</f>
        <v>0</v>
      </c>
      <c r="I387" s="20">
        <f ca="1">VLOOKUP($E387,INDIRECT("'"&amp;$G387&amp;"'!C"&amp;COLUMN(LVM!$G:$G)&amp;":C"&amp;COLUMN(LVM!$J:$J),FALSE),COLUMN(LVM!$J:$J)-COLUMN(LVM!$G:$G)+1,0)</f>
        <v>0</v>
      </c>
      <c r="J387" s="20">
        <f t="shared" ca="1" si="8"/>
        <v>0</v>
      </c>
    </row>
    <row r="388" spans="1:10" x14ac:dyDescent="0.25">
      <c r="A388" s="20" t="str">
        <f ca="1">IF(J388=1,SUM(J$2:J388),"")</f>
        <v/>
      </c>
      <c r="B388" s="20" t="str">
        <f>VLOOKUP($E388,Dold_variabelinfo!$A:$C,COLUMN(Dold_variabelinfo!$B:$B),0)</f>
        <v>ALDER</v>
      </c>
      <c r="C388" s="20" t="str">
        <f>VLOOKUP($E388,Dold_variabelinfo!$A:$C,COLUMN(Dold_variabelinfo!$C:$C),0)</f>
        <v>Ålder</v>
      </c>
      <c r="E388" s="20" t="s">
        <v>274</v>
      </c>
      <c r="F388" s="20" t="s">
        <v>37</v>
      </c>
      <c r="G388" s="20" t="s">
        <v>39</v>
      </c>
      <c r="H388" s="20">
        <f>IF(SUM(LVM!J$3:J$988)=0,0,1)</f>
        <v>0</v>
      </c>
      <c r="I388" s="20">
        <f ca="1">VLOOKUP($E388,INDIRECT("'"&amp;$G388&amp;"'!C"&amp;COLUMN(LVM!$G:$G)&amp;":C"&amp;COLUMN(LVM!$J:$J),FALSE),COLUMN(LVM!$J:$J)-COLUMN(LVM!$G:$G)+1,0)</f>
        <v>0</v>
      </c>
      <c r="J388" s="20">
        <f t="shared" ca="1" si="8"/>
        <v>0</v>
      </c>
    </row>
    <row r="389" spans="1:10" x14ac:dyDescent="0.25">
      <c r="A389" s="20" t="str">
        <f ca="1">IF(J389=1,SUM(J$2:J389),"")</f>
        <v/>
      </c>
      <c r="B389" s="20" t="str">
        <f>VLOOKUP($E389,Dold_variabelinfo!$A:$C,COLUMN(Dold_variabelinfo!$B:$B),0)</f>
        <v>AR</v>
      </c>
      <c r="C389" s="20" t="str">
        <f>VLOOKUP($E389,Dold_variabelinfo!$A:$C,COLUMN(Dold_variabelinfo!$C:$C),0)</f>
        <v>År</v>
      </c>
      <c r="E389" s="20" t="s">
        <v>275</v>
      </c>
      <c r="F389" s="20" t="s">
        <v>37</v>
      </c>
      <c r="G389" s="20" t="s">
        <v>39</v>
      </c>
      <c r="H389" s="20">
        <f>IF(SUM(LVM!J$3:J$988)=0,0,1)</f>
        <v>0</v>
      </c>
      <c r="I389" s="20">
        <f ca="1">VLOOKUP($E389,INDIRECT("'"&amp;$G389&amp;"'!C"&amp;COLUMN(LVM!$G:$G)&amp;":C"&amp;COLUMN(LVM!$J:$J),FALSE),COLUMN(LVM!$J:$J)-COLUMN(LVM!$G:$G)+1,0)</f>
        <v>0</v>
      </c>
      <c r="J389" s="20">
        <f t="shared" ca="1" si="8"/>
        <v>0</v>
      </c>
    </row>
    <row r="390" spans="1:10" x14ac:dyDescent="0.25">
      <c r="A390" s="20" t="str">
        <f ca="1">IF(J390=1,SUM(J$2:J390),"")</f>
        <v/>
      </c>
      <c r="B390" s="20" t="str">
        <f>VLOOKUP($E390,Dold_variabelinfo!$A:$C,COLUMN(Dold_variabelinfo!$B:$B),0)</f>
        <v>BESDATUM</v>
      </c>
      <c r="C390" s="20" t="str">
        <f>VLOOKUP($E390,Dold_variabelinfo!$A:$C,COLUMN(Dold_variabelinfo!$C:$C),0)</f>
        <v>Beslutsdatum</v>
      </c>
      <c r="E390" s="20" t="s">
        <v>277</v>
      </c>
      <c r="F390" s="20" t="s">
        <v>37</v>
      </c>
      <c r="G390" s="20" t="s">
        <v>39</v>
      </c>
      <c r="H390" s="20">
        <f>IF(SUM(LVM!J$3:J$988)=0,0,1)</f>
        <v>0</v>
      </c>
      <c r="I390" s="20">
        <f ca="1">VLOOKUP($E390,INDIRECT("'"&amp;$G390&amp;"'!C"&amp;COLUMN(LVM!$G:$G)&amp;":C"&amp;COLUMN(LVM!$J:$J),FALSE),COLUMN(LVM!$J:$J)-COLUMN(LVM!$G:$G)+1,0)</f>
        <v>0</v>
      </c>
      <c r="J390" s="20">
        <f t="shared" ca="1" si="8"/>
        <v>0</v>
      </c>
    </row>
    <row r="391" spans="1:10" x14ac:dyDescent="0.25">
      <c r="A391" s="20" t="str">
        <f ca="1">IF(J391=1,SUM(J$2:J391),"")</f>
        <v/>
      </c>
      <c r="B391" s="20" t="str">
        <f>VLOOKUP($E391,Dold_variabelinfo!$A:$C,COLUMN(Dold_variabelinfo!$B:$B),0)</f>
        <v>BESDATUMN</v>
      </c>
      <c r="C391" s="20" t="str">
        <f>VLOOKUP($E391,Dold_variabelinfo!$A:$C,COLUMN(Dold_variabelinfo!$C:$C),0)</f>
        <v>Beslutsdatum, numerisk SAS-datum</v>
      </c>
      <c r="E391" s="20" t="s">
        <v>279</v>
      </c>
      <c r="F391" s="20" t="s">
        <v>37</v>
      </c>
      <c r="G391" s="20" t="s">
        <v>39</v>
      </c>
      <c r="H391" s="20">
        <f>IF(SUM(LVM!J$3:J$988)=0,0,1)</f>
        <v>0</v>
      </c>
      <c r="I391" s="20">
        <f ca="1">VLOOKUP($E391,INDIRECT("'"&amp;$G391&amp;"'!C"&amp;COLUMN(LVM!$G:$G)&amp;":C"&amp;COLUMN(LVM!$J:$J),FALSE),COLUMN(LVM!$J:$J)-COLUMN(LVM!$G:$G)+1,0)</f>
        <v>0</v>
      </c>
      <c r="J391" s="20">
        <f t="shared" ca="1" si="8"/>
        <v>0</v>
      </c>
    </row>
    <row r="392" spans="1:10" x14ac:dyDescent="0.25">
      <c r="A392" s="20" t="str">
        <f ca="1">IF(J392=1,SUM(J$2:J392),"")</f>
        <v/>
      </c>
      <c r="B392" s="20" t="str">
        <f>VLOOKUP($E392,Dold_variabelinfo!$A:$C,COLUMN(Dold_variabelinfo!$B:$B),0)</f>
        <v>BESFATT</v>
      </c>
      <c r="C392" s="20" t="str">
        <f>VLOOKUP($E392,Dold_variabelinfo!$A:$C,COLUMN(Dold_variabelinfo!$C:$C),0)</f>
        <v>Beslutsfattare</v>
      </c>
      <c r="E392" s="20" t="s">
        <v>281</v>
      </c>
      <c r="F392" s="20" t="s">
        <v>37</v>
      </c>
      <c r="G392" s="20" t="s">
        <v>39</v>
      </c>
      <c r="H392" s="20">
        <f>IF(SUM(LVM!J$3:J$988)=0,0,1)</f>
        <v>0</v>
      </c>
      <c r="I392" s="20">
        <f ca="1">VLOOKUP($E392,INDIRECT("'"&amp;$G392&amp;"'!C"&amp;COLUMN(LVM!$G:$G)&amp;":C"&amp;COLUMN(LVM!$J:$J),FALSE),COLUMN(LVM!$J:$J)-COLUMN(LVM!$G:$G)+1,0)</f>
        <v>0</v>
      </c>
      <c r="J392" s="20">
        <f t="shared" ca="1" si="8"/>
        <v>0</v>
      </c>
    </row>
    <row r="393" spans="1:10" x14ac:dyDescent="0.25">
      <c r="A393" s="20" t="str">
        <f ca="1">IF(J393=1,SUM(J$2:J393),"")</f>
        <v/>
      </c>
      <c r="B393" s="20" t="str">
        <f>VLOOKUP($E393,Dold_variabelinfo!$A:$C,COLUMN(Dold_variabelinfo!$B:$B),0)</f>
        <v>FODDATN</v>
      </c>
      <c r="C393" s="20" t="str">
        <f>VLOOKUP($E393,Dold_variabelinfo!$A:$C,COLUMN(Dold_variabelinfo!$C:$C),0)</f>
        <v>Födelsedatum (Endast år-mån)</v>
      </c>
      <c r="E393" s="20" t="s">
        <v>285</v>
      </c>
      <c r="F393" s="20" t="s">
        <v>37</v>
      </c>
      <c r="G393" s="20" t="s">
        <v>39</v>
      </c>
      <c r="H393" s="20">
        <f>IF(SUM(LVM!J$3:J$988)=0,0,1)</f>
        <v>0</v>
      </c>
      <c r="I393" s="20">
        <f ca="1">VLOOKUP($E393,INDIRECT("'"&amp;$G393&amp;"'!C"&amp;COLUMN(LVM!$G:$G)&amp;":C"&amp;COLUMN(LVM!$J:$J),FALSE),COLUMN(LVM!$J:$J)-COLUMN(LVM!$G:$G)+1,0)</f>
        <v>0</v>
      </c>
      <c r="J393" s="20">
        <f t="shared" ca="1" si="8"/>
        <v>0</v>
      </c>
    </row>
    <row r="394" spans="1:10" x14ac:dyDescent="0.25">
      <c r="A394" s="20" t="str">
        <f ca="1">IF(J394=1,SUM(J$2:J394),"")</f>
        <v/>
      </c>
      <c r="B394" s="20" t="str">
        <f>VLOOKUP($E394,Dold_variabelinfo!$A:$C,COLUMN(Dold_variabelinfo!$B:$B),0)</f>
        <v>FODLAND</v>
      </c>
      <c r="C394" s="20" t="str">
        <f>VLOOKUP($E394,Dold_variabelinfo!$A:$C,COLUMN(Dold_variabelinfo!$C:$C),0)</f>
        <v>Födelseland (Grupperat på 11 kategorier)</v>
      </c>
      <c r="E394" s="20" t="s">
        <v>288</v>
      </c>
      <c r="F394" s="20" t="s">
        <v>37</v>
      </c>
      <c r="G394" s="20" t="s">
        <v>39</v>
      </c>
      <c r="H394" s="20">
        <f>IF(SUM(LVM!J$3:J$988)=0,0,1)</f>
        <v>0</v>
      </c>
      <c r="I394" s="20">
        <f ca="1">VLOOKUP($E394,INDIRECT("'"&amp;$G394&amp;"'!C"&amp;COLUMN(LVM!$G:$G)&amp;":C"&amp;COLUMN(LVM!$J:$J),FALSE),COLUMN(LVM!$J:$J)-COLUMN(LVM!$G:$G)+1,0)</f>
        <v>0</v>
      </c>
      <c r="J394" s="20">
        <f t="shared" ca="1" si="8"/>
        <v>0</v>
      </c>
    </row>
    <row r="395" spans="1:10" x14ac:dyDescent="0.25">
      <c r="A395" s="20" t="str">
        <f ca="1">IF(J395=1,SUM(J$2:J395),"")</f>
        <v/>
      </c>
      <c r="B395" s="20" t="str">
        <f>VLOOKUP($E395,Dold_variabelinfo!$A:$C,COLUMN(Dold_variabelinfo!$B:$B),0)</f>
        <v>INDIKAT</v>
      </c>
      <c r="C395" s="20" t="str">
        <f>VLOOKUP($E395,Dold_variabelinfo!$A:$C,COLUMN(Dold_variabelinfo!$C:$C),0)</f>
        <v>Indikation</v>
      </c>
      <c r="E395" s="20" t="s">
        <v>290</v>
      </c>
      <c r="F395" s="20" t="s">
        <v>37</v>
      </c>
      <c r="G395" s="20" t="s">
        <v>39</v>
      </c>
      <c r="H395" s="20">
        <f>IF(SUM(LVM!J$3:J$988)=0,0,1)</f>
        <v>0</v>
      </c>
      <c r="I395" s="20">
        <f ca="1">VLOOKUP($E395,INDIRECT("'"&amp;$G395&amp;"'!C"&amp;COLUMN(LVM!$G:$G)&amp;":C"&amp;COLUMN(LVM!$J:$J),FALSE),COLUMN(LVM!$J:$J)-COLUMN(LVM!$G:$G)+1,0)</f>
        <v>0</v>
      </c>
      <c r="J395" s="20">
        <f t="shared" ca="1" si="8"/>
        <v>0</v>
      </c>
    </row>
    <row r="396" spans="1:10" x14ac:dyDescent="0.25">
      <c r="A396" s="20" t="str">
        <f ca="1">IF(J396=1,SUM(J$2:J396),"")</f>
        <v/>
      </c>
      <c r="B396" s="20" t="str">
        <f>VLOOKUP($E396,Dold_variabelinfo!$A:$C,COLUMN(Dold_variabelinfo!$B:$B),0)</f>
        <v>KON</v>
      </c>
      <c r="C396" s="20" t="str">
        <f>VLOOKUP($E396,Dold_variabelinfo!$A:$C,COLUMN(Dold_variabelinfo!$C:$C),0)</f>
        <v>Kön</v>
      </c>
      <c r="E396" s="20" t="s">
        <v>292</v>
      </c>
      <c r="F396" s="20" t="s">
        <v>37</v>
      </c>
      <c r="G396" s="20" t="s">
        <v>39</v>
      </c>
      <c r="H396" s="20">
        <f>IF(SUM(LVM!J$3:J$988)=0,0,1)</f>
        <v>0</v>
      </c>
      <c r="I396" s="20">
        <f ca="1">VLOOKUP($E396,INDIRECT("'"&amp;$G396&amp;"'!C"&amp;COLUMN(LVM!$G:$G)&amp;":C"&amp;COLUMN(LVM!$J:$J),FALSE),COLUMN(LVM!$J:$J)-COLUMN(LVM!$G:$G)+1,0)</f>
        <v>0</v>
      </c>
      <c r="J396" s="20">
        <f t="shared" ca="1" si="8"/>
        <v>0</v>
      </c>
    </row>
    <row r="397" spans="1:10" x14ac:dyDescent="0.25">
      <c r="A397" s="20" t="str">
        <f ca="1">IF(J397=1,SUM(J$2:J397),"")</f>
        <v/>
      </c>
      <c r="B397" s="20" t="str">
        <f>VLOOKUP($E397,Dold_variabelinfo!$A:$C,COLUMN(Dold_variabelinfo!$B:$B),0)</f>
        <v>LK</v>
      </c>
      <c r="C397" s="20" t="str">
        <f>VLOOKUP($E397,Dold_variabelinfo!$A:$C,COLUMN(Dold_variabelinfo!$C:$C),0)</f>
        <v>Kommunkod</v>
      </c>
      <c r="E397" s="20" t="s">
        <v>294</v>
      </c>
      <c r="F397" s="20" t="s">
        <v>37</v>
      </c>
      <c r="G397" s="20" t="s">
        <v>39</v>
      </c>
      <c r="H397" s="20">
        <f>IF(SUM(LVM!J$3:J$988)=0,0,1)</f>
        <v>0</v>
      </c>
      <c r="I397" s="20">
        <f ca="1">VLOOKUP($E397,INDIRECT("'"&amp;$G397&amp;"'!C"&amp;COLUMN(LVM!$G:$G)&amp;":C"&amp;COLUMN(LVM!$J:$J),FALSE),COLUMN(LVM!$J:$J)-COLUMN(LVM!$G:$G)+1,0)</f>
        <v>0</v>
      </c>
      <c r="J397" s="20">
        <f t="shared" ca="1" si="8"/>
        <v>0</v>
      </c>
    </row>
    <row r="398" spans="1:10" x14ac:dyDescent="0.25">
      <c r="A398" s="20" t="str">
        <f ca="1">IF(J398=1,SUM(J$2:J398),"")</f>
        <v/>
      </c>
      <c r="B398" s="20" t="str">
        <f>VLOOKUP($E398,Dold_variabelinfo!$A:$C,COLUMN(Dold_variabelinfo!$B:$B),0)</f>
        <v>MISSBM</v>
      </c>
      <c r="C398" s="20" t="str">
        <f>VLOOKUP($E398,Dold_variabelinfo!$A:$C,COLUMN(Dold_variabelinfo!$C:$C),0)</f>
        <v>Missbruksmedel</v>
      </c>
      <c r="E398" s="20" t="s">
        <v>296</v>
      </c>
      <c r="F398" s="20" t="s">
        <v>37</v>
      </c>
      <c r="G398" s="20" t="s">
        <v>39</v>
      </c>
      <c r="H398" s="20">
        <f>IF(SUM(LVM!J$3:J$988)=0,0,1)</f>
        <v>0</v>
      </c>
      <c r="I398" s="20">
        <f ca="1">VLOOKUP($E398,INDIRECT("'"&amp;$G398&amp;"'!C"&amp;COLUMN(LVM!$G:$G)&amp;":C"&amp;COLUMN(LVM!$J:$J),FALSE),COLUMN(LVM!$J:$J)-COLUMN(LVM!$G:$G)+1,0)</f>
        <v>0</v>
      </c>
      <c r="J398" s="20">
        <f t="shared" ca="1" si="8"/>
        <v>0</v>
      </c>
    </row>
    <row r="399" spans="1:10" x14ac:dyDescent="0.25">
      <c r="A399" s="20" t="str">
        <f ca="1">IF(J399=1,SUM(J$2:J399),"")</f>
        <v/>
      </c>
      <c r="B399" s="20" t="str">
        <f>VLOOKUP($E399,Dold_variabelinfo!$A:$C,COLUMN(Dold_variabelinfo!$B:$B),0)</f>
        <v>PNRQ</v>
      </c>
      <c r="C399" s="20" t="str">
        <f>VLOOKUP($E399,Dold_variabelinfo!$A:$C,COLUMN(Dold_variabelinfo!$C:$C),0)</f>
        <v>Variabel som visar kvaliteten på ett personnummer (PNR) enligt vissa förutbestämda regler.</v>
      </c>
      <c r="E399" s="20" t="s">
        <v>298</v>
      </c>
      <c r="F399" s="20" t="s">
        <v>37</v>
      </c>
      <c r="G399" s="20" t="s">
        <v>39</v>
      </c>
      <c r="H399" s="20">
        <f>IF(SUM(LVM!J$3:J$988)=0,0,1)</f>
        <v>0</v>
      </c>
      <c r="I399" s="20">
        <f ca="1">VLOOKUP($E399,INDIRECT("'"&amp;$G399&amp;"'!C"&amp;COLUMN(LVM!$G:$G)&amp;":C"&amp;COLUMN(LVM!$J:$J),FALSE),COLUMN(LVM!$J:$J)-COLUMN(LVM!$G:$G)+1,0)</f>
        <v>0</v>
      </c>
      <c r="J399" s="20">
        <f t="shared" ca="1" si="8"/>
        <v>0</v>
      </c>
    </row>
    <row r="400" spans="1:10" x14ac:dyDescent="0.25">
      <c r="A400" s="20" t="str">
        <f ca="1">IF(J400=1,SUM(J$2:J400),"")</f>
        <v/>
      </c>
      <c r="B400" s="20" t="str">
        <f>VLOOKUP($E400,Dold_variabelinfo!$A:$C,COLUMN(Dold_variabelinfo!$B:$B),0)</f>
        <v>PRODATUM</v>
      </c>
      <c r="C400" s="20" t="str">
        <f>VLOOKUP($E400,Dold_variabelinfo!$A:$C,COLUMN(Dold_variabelinfo!$C:$C),0)</f>
        <v>Prövningsdatum</v>
      </c>
      <c r="E400" s="20" t="s">
        <v>299</v>
      </c>
      <c r="F400" s="20" t="s">
        <v>37</v>
      </c>
      <c r="G400" s="20" t="s">
        <v>39</v>
      </c>
      <c r="H400" s="20">
        <f>IF(SUM(LVM!J$3:J$988)=0,0,1)</f>
        <v>0</v>
      </c>
      <c r="I400" s="20">
        <f ca="1">VLOOKUP($E400,INDIRECT("'"&amp;$G400&amp;"'!C"&amp;COLUMN(LVM!$G:$G)&amp;":C"&amp;COLUMN(LVM!$J:$J),FALSE),COLUMN(LVM!$J:$J)-COLUMN(LVM!$G:$G)+1,0)</f>
        <v>0</v>
      </c>
      <c r="J400" s="20">
        <f t="shared" ca="1" si="8"/>
        <v>0</v>
      </c>
    </row>
    <row r="401" spans="1:10" x14ac:dyDescent="0.25">
      <c r="A401" s="20" t="str">
        <f ca="1">IF(J401=1,SUM(J$2:J401),"")</f>
        <v/>
      </c>
      <c r="B401" s="20" t="str">
        <f>VLOOKUP($E401,Dold_variabelinfo!$A:$C,COLUMN(Dold_variabelinfo!$B:$B),0)</f>
        <v>PRODATUMN</v>
      </c>
      <c r="C401" s="20" t="str">
        <f>VLOOKUP($E401,Dold_variabelinfo!$A:$C,COLUMN(Dold_variabelinfo!$C:$C),0)</f>
        <v>Prövningsdatum, numeriskt SAS-datum</v>
      </c>
      <c r="E401" s="20" t="s">
        <v>302</v>
      </c>
      <c r="F401" s="20" t="s">
        <v>37</v>
      </c>
      <c r="G401" s="20" t="s">
        <v>39</v>
      </c>
      <c r="H401" s="20">
        <f>IF(SUM(LVM!J$3:J$988)=0,0,1)</f>
        <v>0</v>
      </c>
      <c r="I401" s="20">
        <f ca="1">VLOOKUP($E401,INDIRECT("'"&amp;$G401&amp;"'!C"&amp;COLUMN(LVM!$G:$G)&amp;":C"&amp;COLUMN(LVM!$J:$J),FALSE),COLUMN(LVM!$J:$J)-COLUMN(LVM!$G:$G)+1,0)</f>
        <v>0</v>
      </c>
      <c r="J401" s="20">
        <f t="shared" ca="1" si="8"/>
        <v>0</v>
      </c>
    </row>
    <row r="402" spans="1:10" x14ac:dyDescent="0.25">
      <c r="A402" s="20" t="str">
        <f ca="1">IF(J402=1,SUM(J$2:J402),"")</f>
        <v/>
      </c>
      <c r="B402" s="20" t="str">
        <f>VLOOKUP($E402,Dold_variabelinfo!$A:$C,COLUMN(Dold_variabelinfo!$B:$B),0)</f>
        <v>PROVN</v>
      </c>
      <c r="C402" s="20" t="str">
        <f>VLOOKUP($E402,Dold_variabelinfo!$A:$C,COLUMN(Dold_variabelinfo!$C:$C),0)</f>
        <v>Prövningsbeslut</v>
      </c>
      <c r="E402" s="20" t="s">
        <v>305</v>
      </c>
      <c r="F402" s="20" t="s">
        <v>37</v>
      </c>
      <c r="G402" s="20" t="s">
        <v>39</v>
      </c>
      <c r="H402" s="20">
        <f>IF(SUM(LVM!J$3:J$988)=0,0,1)</f>
        <v>0</v>
      </c>
      <c r="I402" s="20">
        <f ca="1">VLOOKUP($E402,INDIRECT("'"&amp;$G402&amp;"'!C"&amp;COLUMN(LVM!$G:$G)&amp;":C"&amp;COLUMN(LVM!$J:$J),FALSE),COLUMN(LVM!$J:$J)-COLUMN(LVM!$G:$G)+1,0)</f>
        <v>0</v>
      </c>
      <c r="J402" s="20">
        <f t="shared" ca="1" si="8"/>
        <v>0</v>
      </c>
    </row>
    <row r="403" spans="1:10" x14ac:dyDescent="0.25">
      <c r="A403" s="20" t="str">
        <f ca="1">IF(J403=1,SUM(J$2:J403),"")</f>
        <v/>
      </c>
      <c r="B403" s="20" t="str">
        <f>VLOOKUP($E403,Dold_variabelinfo!$A:$C,COLUMN(Dold_variabelinfo!$B:$B),0)</f>
        <v>ALDER</v>
      </c>
      <c r="C403" s="20" t="str">
        <f>VLOOKUP($E403,Dold_variabelinfo!$A:$C,COLUMN(Dold_variabelinfo!$C:$C),0)</f>
        <v>Ålder</v>
      </c>
      <c r="E403" s="20" t="s">
        <v>308</v>
      </c>
      <c r="F403" s="20" t="s">
        <v>37</v>
      </c>
      <c r="G403" s="20" t="s">
        <v>39</v>
      </c>
      <c r="H403" s="20">
        <f>IF(SUM(LVM!J$3:J$988)=0,0,1)</f>
        <v>0</v>
      </c>
      <c r="I403" s="20">
        <f ca="1">VLOOKUP($E403,INDIRECT("'"&amp;$G403&amp;"'!C"&amp;COLUMN(LVM!$G:$G)&amp;":C"&amp;COLUMN(LVM!$J:$J),FALSE),COLUMN(LVM!$J:$J)-COLUMN(LVM!$G:$G)+1,0)</f>
        <v>0</v>
      </c>
      <c r="J403" s="20">
        <f t="shared" ca="1" si="8"/>
        <v>0</v>
      </c>
    </row>
    <row r="404" spans="1:10" x14ac:dyDescent="0.25">
      <c r="A404" s="20" t="str">
        <f ca="1">IF(J404=1,SUM(J$2:J404),"")</f>
        <v/>
      </c>
      <c r="B404" s="20" t="str">
        <f>VLOOKUP($E404,Dold_variabelinfo!$A:$C,COLUMN(Dold_variabelinfo!$B:$B),0)</f>
        <v>ANDATUM</v>
      </c>
      <c r="C404" s="20" t="str">
        <f>VLOOKUP($E404,Dold_variabelinfo!$A:$C,COLUMN(Dold_variabelinfo!$C:$C),0)</f>
        <v>Ankomstdatum</v>
      </c>
      <c r="E404" s="20" t="s">
        <v>310</v>
      </c>
      <c r="F404" s="20" t="s">
        <v>37</v>
      </c>
      <c r="G404" s="20" t="s">
        <v>39</v>
      </c>
      <c r="H404" s="20">
        <f>IF(SUM(LVM!J$3:J$988)=0,0,1)</f>
        <v>0</v>
      </c>
      <c r="I404" s="20">
        <f ca="1">VLOOKUP($E404,INDIRECT("'"&amp;$G404&amp;"'!C"&amp;COLUMN(LVM!$G:$G)&amp;":C"&amp;COLUMN(LVM!$J:$J),FALSE),COLUMN(LVM!$J:$J)-COLUMN(LVM!$G:$G)+1,0)</f>
        <v>0</v>
      </c>
      <c r="J404" s="20">
        <f t="shared" ca="1" si="8"/>
        <v>0</v>
      </c>
    </row>
    <row r="405" spans="1:10" x14ac:dyDescent="0.25">
      <c r="A405" s="20" t="str">
        <f ca="1">IF(J405=1,SUM(J$2:J405),"")</f>
        <v/>
      </c>
      <c r="B405" s="20" t="str">
        <f>VLOOKUP($E405,Dold_variabelinfo!$A:$C,COLUMN(Dold_variabelinfo!$B:$B),0)</f>
        <v>ANDATUMN</v>
      </c>
      <c r="C405" s="20" t="str">
        <f>VLOOKUP($E405,Dold_variabelinfo!$A:$C,COLUMN(Dold_variabelinfo!$C:$C),0)</f>
        <v>Ankomstdatum, numeriskt SAS-datum</v>
      </c>
      <c r="E405" s="20" t="s">
        <v>314</v>
      </c>
      <c r="F405" s="20" t="s">
        <v>37</v>
      </c>
      <c r="G405" s="20" t="s">
        <v>39</v>
      </c>
      <c r="H405" s="20">
        <f>IF(SUM(LVM!J$3:J$988)=0,0,1)</f>
        <v>0</v>
      </c>
      <c r="I405" s="20">
        <f ca="1">VLOOKUP($E405,INDIRECT("'"&amp;$G405&amp;"'!C"&amp;COLUMN(LVM!$G:$G)&amp;":C"&amp;COLUMN(LVM!$J:$J),FALSE),COLUMN(LVM!$J:$J)-COLUMN(LVM!$G:$G)+1,0)</f>
        <v>0</v>
      </c>
      <c r="J405" s="20">
        <f t="shared" ca="1" si="8"/>
        <v>0</v>
      </c>
    </row>
    <row r="406" spans="1:10" x14ac:dyDescent="0.25">
      <c r="A406" s="20" t="str">
        <f ca="1">IF(J406=1,SUM(J$2:J406),"")</f>
        <v/>
      </c>
      <c r="B406" s="20" t="str">
        <f>VLOOKUP($E406,Dold_variabelinfo!$A:$C,COLUMN(Dold_variabelinfo!$B:$B),0)</f>
        <v>AR</v>
      </c>
      <c r="C406" s="20" t="str">
        <f>VLOOKUP($E406,Dold_variabelinfo!$A:$C,COLUMN(Dold_variabelinfo!$C:$C),0)</f>
        <v>År</v>
      </c>
      <c r="E406" s="20" t="s">
        <v>316</v>
      </c>
      <c r="F406" s="20" t="s">
        <v>37</v>
      </c>
      <c r="G406" s="20" t="s">
        <v>39</v>
      </c>
      <c r="H406" s="20">
        <f>IF(SUM(LVM!J$3:J$988)=0,0,1)</f>
        <v>0</v>
      </c>
      <c r="I406" s="20">
        <f ca="1">VLOOKUP($E406,INDIRECT("'"&amp;$G406&amp;"'!C"&amp;COLUMN(LVM!$G:$G)&amp;":C"&amp;COLUMN(LVM!$J:$J),FALSE),COLUMN(LVM!$J:$J)-COLUMN(LVM!$G:$G)+1,0)</f>
        <v>0</v>
      </c>
      <c r="J406" s="20">
        <f t="shared" ca="1" si="8"/>
        <v>0</v>
      </c>
    </row>
    <row r="407" spans="1:10" x14ac:dyDescent="0.25">
      <c r="A407" s="20" t="str">
        <f ca="1">IF(J407=1,SUM(J$2:J407),"")</f>
        <v/>
      </c>
      <c r="B407" s="20" t="str">
        <f>VLOOKUP($E407,Dold_variabelinfo!$A:$C,COLUMN(Dold_variabelinfo!$B:$B),0)</f>
        <v>AVSLUT</v>
      </c>
      <c r="C407" s="20" t="str">
        <f>VLOOKUP($E407,Dold_variabelinfo!$A:$C,COLUMN(Dold_variabelinfo!$C:$C),0)</f>
        <v>Vård avslutas</v>
      </c>
      <c r="E407" s="20" t="s">
        <v>319</v>
      </c>
      <c r="F407" s="20" t="s">
        <v>37</v>
      </c>
      <c r="G407" s="20" t="s">
        <v>39</v>
      </c>
      <c r="H407" s="20">
        <f>IF(SUM(LVM!J$3:J$988)=0,0,1)</f>
        <v>0</v>
      </c>
      <c r="I407" s="20">
        <f ca="1">VLOOKUP($E407,INDIRECT("'"&amp;$G407&amp;"'!C"&amp;COLUMN(LVM!$G:$G)&amp;":C"&amp;COLUMN(LVM!$J:$J),FALSE),COLUMN(LVM!$J:$J)-COLUMN(LVM!$G:$G)+1,0)</f>
        <v>0</v>
      </c>
      <c r="J407" s="20">
        <f t="shared" ca="1" si="8"/>
        <v>0</v>
      </c>
    </row>
    <row r="408" spans="1:10" x14ac:dyDescent="0.25">
      <c r="A408" s="20" t="str">
        <f ca="1">IF(J408=1,SUM(J$2:J408),"")</f>
        <v/>
      </c>
      <c r="B408" s="20" t="str">
        <f>VLOOKUP($E408,Dold_variabelinfo!$A:$C,COLUMN(Dold_variabelinfo!$B:$B),0)</f>
        <v>AVVIKDGR</v>
      </c>
      <c r="C408" s="20" t="str">
        <f>VLOOKUP($E408,Dold_variabelinfo!$A:$C,COLUMN(Dold_variabelinfo!$C:$C),0)</f>
        <v>Antal avvikningsdagar</v>
      </c>
      <c r="E408" s="20" t="s">
        <v>323</v>
      </c>
      <c r="F408" s="20" t="s">
        <v>37</v>
      </c>
      <c r="G408" s="20" t="s">
        <v>39</v>
      </c>
      <c r="H408" s="20">
        <f>IF(SUM(LVM!J$3:J$988)=0,0,1)</f>
        <v>0</v>
      </c>
      <c r="I408" s="20">
        <f ca="1">VLOOKUP($E408,INDIRECT("'"&amp;$G408&amp;"'!C"&amp;COLUMN(LVM!$G:$G)&amp;":C"&amp;COLUMN(LVM!$J:$J),FALSE),COLUMN(LVM!$J:$J)-COLUMN(LVM!$G:$G)+1,0)</f>
        <v>0</v>
      </c>
      <c r="J408" s="20">
        <f t="shared" ca="1" si="8"/>
        <v>0</v>
      </c>
    </row>
    <row r="409" spans="1:10" x14ac:dyDescent="0.25">
      <c r="A409" s="20" t="str">
        <f ca="1">IF(J409=1,SUM(J$2:J409),"")</f>
        <v/>
      </c>
      <c r="B409" s="20" t="str">
        <f>VLOOKUP($E409,Dold_variabelinfo!$A:$C,COLUMN(Dold_variabelinfo!$B:$B),0)</f>
        <v>AVVIKEN</v>
      </c>
      <c r="C409" s="20" t="str">
        <f>VLOOKUP($E409,Dold_variabelinfo!$A:$C,COLUMN(Dold_variabelinfo!$C:$C),0)</f>
        <v>Avviken</v>
      </c>
      <c r="E409" s="20" t="s">
        <v>327</v>
      </c>
      <c r="F409" s="20" t="s">
        <v>37</v>
      </c>
      <c r="G409" s="20" t="s">
        <v>39</v>
      </c>
      <c r="H409" s="20">
        <f>IF(SUM(LVM!J$3:J$988)=0,0,1)</f>
        <v>0</v>
      </c>
      <c r="I409" s="20">
        <f ca="1">VLOOKUP($E409,INDIRECT("'"&amp;$G409&amp;"'!C"&amp;COLUMN(LVM!$G:$G)&amp;":C"&amp;COLUMN(LVM!$J:$J),FALSE),COLUMN(LVM!$J:$J)-COLUMN(LVM!$G:$G)+1,0)</f>
        <v>0</v>
      </c>
      <c r="J409" s="20">
        <f t="shared" ca="1" si="8"/>
        <v>0</v>
      </c>
    </row>
    <row r="410" spans="1:10" x14ac:dyDescent="0.25">
      <c r="A410" s="20" t="str">
        <f ca="1">IF(J410=1,SUM(J$2:J410),"")</f>
        <v/>
      </c>
      <c r="B410" s="20" t="str">
        <f>VLOOKUP($E410,Dold_variabelinfo!$A:$C,COLUMN(Dold_variabelinfo!$B:$B),0)</f>
        <v>BHEM</v>
      </c>
      <c r="C410" s="20" t="str">
        <f>VLOOKUP($E410,Dold_variabelinfo!$A:$C,COLUMN(Dold_variabelinfo!$C:$C),0)</f>
        <v>Behandlingshem</v>
      </c>
      <c r="E410" s="20" t="s">
        <v>331</v>
      </c>
      <c r="F410" s="20" t="s">
        <v>37</v>
      </c>
      <c r="G410" s="20" t="s">
        <v>39</v>
      </c>
      <c r="H410" s="20">
        <f>IF(SUM(LVM!J$3:J$988)=0,0,1)</f>
        <v>0</v>
      </c>
      <c r="I410" s="20">
        <f ca="1">VLOOKUP($E410,INDIRECT("'"&amp;$G410&amp;"'!C"&amp;COLUMN(LVM!$G:$G)&amp;":C"&amp;COLUMN(LVM!$J:$J),FALSE),COLUMN(LVM!$J:$J)-COLUMN(LVM!$G:$G)+1,0)</f>
        <v>0</v>
      </c>
      <c r="J410" s="20">
        <f t="shared" ca="1" si="8"/>
        <v>0</v>
      </c>
    </row>
    <row r="411" spans="1:10" x14ac:dyDescent="0.25">
      <c r="A411" s="20" t="str">
        <f ca="1">IF(J411=1,SUM(J$2:J411),"")</f>
        <v/>
      </c>
      <c r="B411" s="20" t="str">
        <f>VLOOKUP($E411,Dold_variabelinfo!$A:$C,COLUMN(Dold_variabelinfo!$B:$B),0)</f>
        <v>FODDATN</v>
      </c>
      <c r="C411" s="20" t="str">
        <f>VLOOKUP($E411,Dold_variabelinfo!$A:$C,COLUMN(Dold_variabelinfo!$C:$C),0)</f>
        <v>Födelsedatum (Endast år-mån)</v>
      </c>
      <c r="E411" s="20" t="s">
        <v>334</v>
      </c>
      <c r="F411" s="20" t="s">
        <v>37</v>
      </c>
      <c r="G411" s="20" t="s">
        <v>39</v>
      </c>
      <c r="H411" s="20">
        <f>IF(SUM(LVM!J$3:J$988)=0,0,1)</f>
        <v>0</v>
      </c>
      <c r="I411" s="20">
        <f ca="1">VLOOKUP($E411,INDIRECT("'"&amp;$G411&amp;"'!C"&amp;COLUMN(LVM!$G:$G)&amp;":C"&amp;COLUMN(LVM!$J:$J),FALSE),COLUMN(LVM!$J:$J)-COLUMN(LVM!$G:$G)+1,0)</f>
        <v>0</v>
      </c>
      <c r="J411" s="20">
        <f t="shared" ca="1" si="8"/>
        <v>0</v>
      </c>
    </row>
    <row r="412" spans="1:10" x14ac:dyDescent="0.25">
      <c r="A412" s="20" t="str">
        <f ca="1">IF(J412=1,SUM(J$2:J412),"")</f>
        <v/>
      </c>
      <c r="B412" s="20" t="str">
        <f>VLOOKUP($E412,Dold_variabelinfo!$A:$C,COLUMN(Dold_variabelinfo!$B:$B),0)</f>
        <v>FODLAND</v>
      </c>
      <c r="C412" s="20" t="str">
        <f>VLOOKUP($E412,Dold_variabelinfo!$A:$C,COLUMN(Dold_variabelinfo!$C:$C),0)</f>
        <v>Födelseland (Grupperat på 11 kategorier)</v>
      </c>
      <c r="E412" s="20" t="s">
        <v>336</v>
      </c>
      <c r="F412" s="20" t="s">
        <v>37</v>
      </c>
      <c r="G412" s="20" t="s">
        <v>39</v>
      </c>
      <c r="H412" s="20">
        <f>IF(SUM(LVM!J$3:J$988)=0,0,1)</f>
        <v>0</v>
      </c>
      <c r="I412" s="20">
        <f ca="1">VLOOKUP($E412,INDIRECT("'"&amp;$G412&amp;"'!C"&amp;COLUMN(LVM!$G:$G)&amp;":C"&amp;COLUMN(LVM!$J:$J),FALSE),COLUMN(LVM!$J:$J)-COLUMN(LVM!$G:$G)+1,0)</f>
        <v>0</v>
      </c>
      <c r="J412" s="20">
        <f t="shared" ca="1" si="8"/>
        <v>0</v>
      </c>
    </row>
    <row r="413" spans="1:10" x14ac:dyDescent="0.25">
      <c r="A413" s="20" t="str">
        <f ca="1">IF(J413=1,SUM(J$2:J413),"")</f>
        <v/>
      </c>
      <c r="B413" s="20" t="str">
        <f>VLOOKUP($E413,Dold_variabelinfo!$A:$C,COLUMN(Dold_variabelinfo!$B:$B),0)</f>
        <v>FRANHEM</v>
      </c>
      <c r="C413" s="20" t="str">
        <f>VLOOKUP($E413,Dold_variabelinfo!$A:$C,COLUMN(Dold_variabelinfo!$C:$C),0)</f>
        <v>Frånhem</v>
      </c>
      <c r="E413" s="20" t="s">
        <v>339</v>
      </c>
      <c r="F413" s="20" t="s">
        <v>37</v>
      </c>
      <c r="G413" s="20" t="s">
        <v>39</v>
      </c>
      <c r="H413" s="20">
        <f>IF(SUM(LVM!J$3:J$988)=0,0,1)</f>
        <v>0</v>
      </c>
      <c r="I413" s="20">
        <f ca="1">VLOOKUP($E413,INDIRECT("'"&amp;$G413&amp;"'!C"&amp;COLUMN(LVM!$G:$G)&amp;":C"&amp;COLUMN(LVM!$J:$J),FALSE),COLUMN(LVM!$J:$J)-COLUMN(LVM!$G:$G)+1,0)</f>
        <v>0</v>
      </c>
      <c r="J413" s="20">
        <f t="shared" ca="1" si="8"/>
        <v>0</v>
      </c>
    </row>
    <row r="414" spans="1:10" x14ac:dyDescent="0.25">
      <c r="A414" s="20" t="str">
        <f ca="1">IF(J414=1,SUM(J$2:J414),"")</f>
        <v/>
      </c>
      <c r="B414" s="20" t="str">
        <f>VLOOKUP($E414,Dold_variabelinfo!$A:$C,COLUMN(Dold_variabelinfo!$B:$B),0)</f>
        <v>FRIV</v>
      </c>
      <c r="C414" s="20" t="str">
        <f>VLOOKUP($E414,Dold_variabelinfo!$A:$C,COLUMN(Dold_variabelinfo!$C:$C),0)</f>
        <v>Frivillig vård</v>
      </c>
      <c r="E414" s="20" t="s">
        <v>343</v>
      </c>
      <c r="F414" s="20" t="s">
        <v>37</v>
      </c>
      <c r="G414" s="20" t="s">
        <v>39</v>
      </c>
      <c r="H414" s="20">
        <f>IF(SUM(LVM!J$3:J$988)=0,0,1)</f>
        <v>0</v>
      </c>
      <c r="I414" s="20">
        <f ca="1">VLOOKUP($E414,INDIRECT("'"&amp;$G414&amp;"'!C"&amp;COLUMN(LVM!$G:$G)&amp;":C"&amp;COLUMN(LVM!$J:$J),FALSE),COLUMN(LVM!$J:$J)-COLUMN(LVM!$G:$G)+1,0)</f>
        <v>0</v>
      </c>
      <c r="J414" s="20">
        <f t="shared" ca="1" si="8"/>
        <v>0</v>
      </c>
    </row>
    <row r="415" spans="1:10" x14ac:dyDescent="0.25">
      <c r="A415" s="20" t="str">
        <f ca="1">IF(J415=1,SUM(J$2:J415),"")</f>
        <v/>
      </c>
      <c r="B415" s="20" t="str">
        <f>VLOOKUP($E415,Dold_variabelinfo!$A:$C,COLUMN(Dold_variabelinfo!$B:$B),0)</f>
        <v>KON</v>
      </c>
      <c r="C415" s="20" t="str">
        <f>VLOOKUP($E415,Dold_variabelinfo!$A:$C,COLUMN(Dold_variabelinfo!$C:$C),0)</f>
        <v>Kön</v>
      </c>
      <c r="E415" s="20" t="s">
        <v>346</v>
      </c>
      <c r="F415" s="20" t="s">
        <v>37</v>
      </c>
      <c r="G415" s="20" t="s">
        <v>39</v>
      </c>
      <c r="H415" s="20">
        <f>IF(SUM(LVM!J$3:J$988)=0,0,1)</f>
        <v>0</v>
      </c>
      <c r="I415" s="20">
        <f ca="1">VLOOKUP($E415,INDIRECT("'"&amp;$G415&amp;"'!C"&amp;COLUMN(LVM!$G:$G)&amp;":C"&amp;COLUMN(LVM!$J:$J),FALSE),COLUMN(LVM!$J:$J)-COLUMN(LVM!$G:$G)+1,0)</f>
        <v>0</v>
      </c>
      <c r="J415" s="20">
        <f t="shared" ca="1" si="8"/>
        <v>0</v>
      </c>
    </row>
    <row r="416" spans="1:10" x14ac:dyDescent="0.25">
      <c r="A416" s="20" t="str">
        <f ca="1">IF(J416=1,SUM(J$2:J416),"")</f>
        <v/>
      </c>
      <c r="B416" s="20" t="str">
        <f>VLOOKUP($E416,Dold_variabelinfo!$A:$C,COLUMN(Dold_variabelinfo!$B:$B),0)</f>
        <v>LK</v>
      </c>
      <c r="C416" s="20" t="str">
        <f>VLOOKUP($E416,Dold_variabelinfo!$A:$C,COLUMN(Dold_variabelinfo!$C:$C),0)</f>
        <v>Placerande kommun</v>
      </c>
      <c r="E416" s="20" t="s">
        <v>347</v>
      </c>
      <c r="F416" s="20" t="s">
        <v>37</v>
      </c>
      <c r="G416" s="20" t="s">
        <v>39</v>
      </c>
      <c r="H416" s="20">
        <f>IF(SUM(LVM!J$3:J$988)=0,0,1)</f>
        <v>0</v>
      </c>
      <c r="I416" s="20">
        <f ca="1">VLOOKUP($E416,INDIRECT("'"&amp;$G416&amp;"'!C"&amp;COLUMN(LVM!$G:$G)&amp;":C"&amp;COLUMN(LVM!$J:$J),FALSE),COLUMN(LVM!$J:$J)-COLUMN(LVM!$G:$G)+1,0)</f>
        <v>0</v>
      </c>
      <c r="J416" s="20">
        <f t="shared" ca="1" si="8"/>
        <v>0</v>
      </c>
    </row>
    <row r="417" spans="1:11" x14ac:dyDescent="0.25">
      <c r="A417" s="20" t="str">
        <f ca="1">IF(J417=1,SUM(J$2:J417),"")</f>
        <v/>
      </c>
      <c r="B417" s="20" t="str">
        <f>VLOOKUP($E417,Dold_variabelinfo!$A:$C,COLUMN(Dold_variabelinfo!$B:$B),0)</f>
        <v>MISSBM</v>
      </c>
      <c r="C417" s="20" t="str">
        <f>VLOOKUP($E417,Dold_variabelinfo!$A:$C,COLUMN(Dold_variabelinfo!$C:$C),0)</f>
        <v>Missbruksmedel</v>
      </c>
      <c r="E417" s="20" t="s">
        <v>348</v>
      </c>
      <c r="F417" s="20" t="s">
        <v>37</v>
      </c>
      <c r="G417" s="20" t="s">
        <v>39</v>
      </c>
      <c r="H417" s="20">
        <f>IF(SUM(LVM!J$3:J$988)=0,0,1)</f>
        <v>0</v>
      </c>
      <c r="I417" s="20">
        <f ca="1">VLOOKUP($E417,INDIRECT("'"&amp;$G417&amp;"'!C"&amp;COLUMN(LVM!$G:$G)&amp;":C"&amp;COLUMN(LVM!$J:$J),FALSE),COLUMN(LVM!$J:$J)-COLUMN(LVM!$G:$G)+1,0)</f>
        <v>0</v>
      </c>
      <c r="J417" s="20">
        <f t="shared" ca="1" si="8"/>
        <v>0</v>
      </c>
    </row>
    <row r="418" spans="1:11" x14ac:dyDescent="0.25">
      <c r="A418" s="20" t="str">
        <f ca="1">IF(J418=1,SUM(J$2:J418),"")</f>
        <v/>
      </c>
      <c r="B418" s="20" t="str">
        <f>VLOOKUP($E418,Dold_variabelinfo!$A:$C,COLUMN(Dold_variabelinfo!$B:$B),0)</f>
        <v>OVERFLYT</v>
      </c>
      <c r="C418" s="20" t="str">
        <f>VLOOKUP($E418,Dold_variabelinfo!$A:$C,COLUMN(Dold_variabelinfo!$C:$C),0)</f>
        <v>Överflyttning från annat LVM-hem</v>
      </c>
      <c r="E418" s="20" t="s">
        <v>350</v>
      </c>
      <c r="F418" s="20" t="s">
        <v>37</v>
      </c>
      <c r="G418" s="20" t="s">
        <v>39</v>
      </c>
      <c r="H418" s="20">
        <f>IF(SUM(LVM!J$3:J$988)=0,0,1)</f>
        <v>0</v>
      </c>
      <c r="I418" s="20">
        <f ca="1">VLOOKUP($E418,INDIRECT("'"&amp;$G418&amp;"'!C"&amp;COLUMN(LVM!$G:$G)&amp;":C"&amp;COLUMN(LVM!$J:$J),FALSE),COLUMN(LVM!$J:$J)-COLUMN(LVM!$G:$G)+1,0)</f>
        <v>0</v>
      </c>
      <c r="J418" s="20">
        <f t="shared" ca="1" si="8"/>
        <v>0</v>
      </c>
    </row>
    <row r="419" spans="1:11" x14ac:dyDescent="0.25">
      <c r="A419" s="20" t="str">
        <f ca="1">IF(J419=1,SUM(J$2:J419),"")</f>
        <v/>
      </c>
      <c r="B419" s="20" t="str">
        <f>VLOOKUP($E419,Dold_variabelinfo!$A:$C,COLUMN(Dold_variabelinfo!$B:$B),0)</f>
        <v>PNRQ</v>
      </c>
      <c r="C419" s="20" t="str">
        <f>VLOOKUP($E419,Dold_variabelinfo!$A:$C,COLUMN(Dold_variabelinfo!$C:$C),0)</f>
        <v>Variabel som visar kvaliteten på ett personnummer (PNR) enligt vissa förutbestämda regler.</v>
      </c>
      <c r="E419" s="20" t="s">
        <v>354</v>
      </c>
      <c r="F419" s="20" t="s">
        <v>37</v>
      </c>
      <c r="G419" s="20" t="s">
        <v>39</v>
      </c>
      <c r="H419" s="20">
        <f>IF(SUM(LVM!J$3:J$988)=0,0,1)</f>
        <v>0</v>
      </c>
      <c r="I419" s="20">
        <f ca="1">VLOOKUP($E419,INDIRECT("'"&amp;$G419&amp;"'!C"&amp;COLUMN(LVM!$G:$G)&amp;":C"&amp;COLUMN(LVM!$J:$J),FALSE),COLUMN(LVM!$J:$J)-COLUMN(LVM!$G:$G)+1,0)</f>
        <v>0</v>
      </c>
      <c r="J419" s="20">
        <f t="shared" ca="1" si="8"/>
        <v>0</v>
      </c>
    </row>
    <row r="420" spans="1:11" x14ac:dyDescent="0.25">
      <c r="A420" s="20" t="str">
        <f ca="1">IF(J420=1,SUM(J$2:J420),"")</f>
        <v/>
      </c>
      <c r="B420" s="20" t="str">
        <f>VLOOKUP($E420,Dold_variabelinfo!$A:$C,COLUMN(Dold_variabelinfo!$B:$B),0)</f>
        <v>SJUKDGR</v>
      </c>
      <c r="C420" s="20" t="str">
        <f>VLOOKUP($E420,Dold_variabelinfo!$A:$C,COLUMN(Dold_variabelinfo!$C:$C),0)</f>
        <v>Antal sjukhusdagar</v>
      </c>
      <c r="E420" s="20" t="s">
        <v>356</v>
      </c>
      <c r="F420" s="20" t="s">
        <v>37</v>
      </c>
      <c r="G420" s="20" t="s">
        <v>39</v>
      </c>
      <c r="H420" s="20">
        <f>IF(SUM(LVM!J$3:J$988)=0,0,1)</f>
        <v>0</v>
      </c>
      <c r="I420" s="20">
        <f ca="1">VLOOKUP($E420,INDIRECT("'"&amp;$G420&amp;"'!C"&amp;COLUMN(LVM!$G:$G)&amp;":C"&amp;COLUMN(LVM!$J:$J),FALSE),COLUMN(LVM!$J:$J)-COLUMN(LVM!$G:$G)+1,0)</f>
        <v>0</v>
      </c>
      <c r="J420" s="20">
        <f t="shared" ca="1" si="8"/>
        <v>0</v>
      </c>
    </row>
    <row r="421" spans="1:11" x14ac:dyDescent="0.25">
      <c r="A421" s="20" t="str">
        <f ca="1">IF(J421=1,SUM(J$2:J421),"")</f>
        <v/>
      </c>
      <c r="B421" s="20" t="str">
        <f>VLOOKUP($E421,Dold_variabelinfo!$A:$C,COLUMN(Dold_variabelinfo!$B:$B),0)</f>
        <v>SJUKVRD</v>
      </c>
      <c r="C421" s="20" t="str">
        <f>VLOOKUP($E421,Dold_variabelinfo!$A:$C,COLUMN(Dold_variabelinfo!$C:$C),0)</f>
        <v>Sjukhusvård</v>
      </c>
      <c r="E421" s="20" t="s">
        <v>360</v>
      </c>
      <c r="F421" s="20" t="s">
        <v>37</v>
      </c>
      <c r="G421" s="20" t="s">
        <v>39</v>
      </c>
      <c r="H421" s="20">
        <f>IF(SUM(LVM!J$3:J$988)=0,0,1)</f>
        <v>0</v>
      </c>
      <c r="I421" s="20">
        <f ca="1">VLOOKUP($E421,INDIRECT("'"&amp;$G421&amp;"'!C"&amp;COLUMN(LVM!$G:$G)&amp;":C"&amp;COLUMN(LVM!$J:$J),FALSE),COLUMN(LVM!$J:$J)-COLUMN(LVM!$G:$G)+1,0)</f>
        <v>0</v>
      </c>
      <c r="J421" s="20">
        <f t="shared" ca="1" si="8"/>
        <v>0</v>
      </c>
    </row>
    <row r="422" spans="1:11" x14ac:dyDescent="0.25">
      <c r="A422" s="20" t="str">
        <f ca="1">IF(J422=1,SUM(J$2:J422),"")</f>
        <v/>
      </c>
      <c r="B422" s="20" t="str">
        <f>VLOOKUP($E422,Dold_variabelinfo!$A:$C,COLUMN(Dold_variabelinfo!$B:$B),0)</f>
        <v>STDATUM</v>
      </c>
      <c r="C422" s="20" t="str">
        <f>VLOOKUP($E422,Dold_variabelinfo!$A:$C,COLUMN(Dold_variabelinfo!$C:$C),0)</f>
        <v>Vårdstartdatum</v>
      </c>
      <c r="E422" s="20" t="s">
        <v>364</v>
      </c>
      <c r="F422" s="20" t="s">
        <v>37</v>
      </c>
      <c r="G422" s="20" t="s">
        <v>39</v>
      </c>
      <c r="H422" s="20">
        <f>IF(SUM(LVM!J$3:J$988)=0,0,1)</f>
        <v>0</v>
      </c>
      <c r="I422" s="20">
        <f ca="1">VLOOKUP($E422,INDIRECT("'"&amp;$G422&amp;"'!C"&amp;COLUMN(LVM!$G:$G)&amp;":C"&amp;COLUMN(LVM!$J:$J),FALSE),COLUMN(LVM!$J:$J)-COLUMN(LVM!$G:$G)+1,0)</f>
        <v>0</v>
      </c>
      <c r="J422" s="20">
        <f t="shared" ca="1" si="8"/>
        <v>0</v>
      </c>
    </row>
    <row r="423" spans="1:11" x14ac:dyDescent="0.25">
      <c r="A423" s="20" t="str">
        <f ca="1">IF(J423=1,SUM(J$2:J423),"")</f>
        <v/>
      </c>
      <c r="B423" s="20" t="str">
        <f>VLOOKUP($E423,Dold_variabelinfo!$A:$C,COLUMN(Dold_variabelinfo!$B:$B),0)</f>
        <v>STDATUMN</v>
      </c>
      <c r="C423" s="20" t="str">
        <f>VLOOKUP($E423,Dold_variabelinfo!$A:$C,COLUMN(Dold_variabelinfo!$C:$C),0)</f>
        <v>Vårdstartdatum, numeriskt SAS-datum</v>
      </c>
      <c r="E423" s="20" t="s">
        <v>368</v>
      </c>
      <c r="F423" s="20" t="s">
        <v>37</v>
      </c>
      <c r="G423" s="20" t="s">
        <v>39</v>
      </c>
      <c r="H423" s="20">
        <f>IF(SUM(LVM!J$3:J$988)=0,0,1)</f>
        <v>0</v>
      </c>
      <c r="I423" s="20">
        <f ca="1">VLOOKUP($E423,INDIRECT("'"&amp;$G423&amp;"'!C"&amp;COLUMN(LVM!$G:$G)&amp;":C"&amp;COLUMN(LVM!$J:$J),FALSE),COLUMN(LVM!$J:$J)-COLUMN(LVM!$G:$G)+1,0)</f>
        <v>0</v>
      </c>
      <c r="J423" s="20">
        <f t="shared" ca="1" si="8"/>
        <v>0</v>
      </c>
    </row>
    <row r="424" spans="1:11" x14ac:dyDescent="0.25">
      <c r="A424" s="20" t="str">
        <f ca="1">IF(J424=1,SUM(J$2:J424),"")</f>
        <v/>
      </c>
      <c r="B424" s="20" t="str">
        <f>VLOOKUP($E424,Dold_variabelinfo!$A:$C,COLUMN(Dold_variabelinfo!$B:$B),0)</f>
        <v>SYNDGR</v>
      </c>
      <c r="C424" s="20" t="str">
        <f>VLOOKUP($E424,Dold_variabelinfo!$A:$C,COLUMN(Dold_variabelinfo!$C:$C),0)</f>
        <v>Antal tillsynsdagar</v>
      </c>
      <c r="E424" s="20" t="s">
        <v>372</v>
      </c>
      <c r="F424" s="20" t="s">
        <v>37</v>
      </c>
      <c r="G424" s="20" t="s">
        <v>39</v>
      </c>
      <c r="H424" s="20">
        <f>IF(SUM(LVM!J$3:J$988)=0,0,1)</f>
        <v>0</v>
      </c>
      <c r="I424" s="20">
        <f ca="1">VLOOKUP($E424,INDIRECT("'"&amp;$G424&amp;"'!C"&amp;COLUMN(LVM!$G:$G)&amp;":C"&amp;COLUMN(LVM!$J:$J),FALSE),COLUMN(LVM!$J:$J)-COLUMN(LVM!$G:$G)+1,0)</f>
        <v>0</v>
      </c>
      <c r="J424" s="20">
        <f t="shared" ca="1" si="8"/>
        <v>0</v>
      </c>
    </row>
    <row r="425" spans="1:11" x14ac:dyDescent="0.25">
      <c r="A425" s="20" t="str">
        <f ca="1">IF(J425=1,SUM(J$2:J425),"")</f>
        <v/>
      </c>
      <c r="B425" s="20" t="str">
        <f>VLOOKUP($E425,Dold_variabelinfo!$A:$C,COLUMN(Dold_variabelinfo!$B:$B),0)</f>
        <v>TILLHEM</v>
      </c>
      <c r="C425" s="20" t="str">
        <f>VLOOKUP($E425,Dold_variabelinfo!$A:$C,COLUMN(Dold_variabelinfo!$C:$C),0)</f>
        <v>Till hem</v>
      </c>
      <c r="E425" s="20" t="s">
        <v>375</v>
      </c>
      <c r="F425" s="20" t="s">
        <v>37</v>
      </c>
      <c r="G425" s="20" t="s">
        <v>39</v>
      </c>
      <c r="H425" s="20">
        <f>IF(SUM(LVM!J$3:J$988)=0,0,1)</f>
        <v>0</v>
      </c>
      <c r="I425" s="20">
        <f ca="1">VLOOKUP($E425,INDIRECT("'"&amp;$G425&amp;"'!C"&amp;COLUMN(LVM!$G:$G)&amp;":C"&amp;COLUMN(LVM!$J:$J),FALSE),COLUMN(LVM!$J:$J)-COLUMN(LVM!$G:$G)+1,0)</f>
        <v>0</v>
      </c>
      <c r="J425" s="20">
        <f t="shared" ca="1" si="8"/>
        <v>0</v>
      </c>
    </row>
    <row r="426" spans="1:11" x14ac:dyDescent="0.25">
      <c r="A426" s="20" t="str">
        <f ca="1">IF(J426=1,SUM(J$2:J426),"")</f>
        <v/>
      </c>
      <c r="B426" s="20" t="str">
        <f>VLOOKUP($E426,Dold_variabelinfo!$A:$C,COLUMN(Dold_variabelinfo!$B:$B),0)</f>
        <v>TILLSYN</v>
      </c>
      <c r="C426" s="20" t="str">
        <f>VLOOKUP($E426,Dold_variabelinfo!$A:$C,COLUMN(Dold_variabelinfo!$C:$C),0)</f>
        <v>Särskild tillsyn</v>
      </c>
      <c r="E426" s="20" t="s">
        <v>378</v>
      </c>
      <c r="F426" s="20" t="s">
        <v>37</v>
      </c>
      <c r="G426" s="20" t="s">
        <v>39</v>
      </c>
      <c r="H426" s="20">
        <f>IF(SUM(LVM!J$3:J$988)=0,0,1)</f>
        <v>0</v>
      </c>
      <c r="I426" s="20">
        <f ca="1">VLOOKUP($E426,INDIRECT("'"&amp;$G426&amp;"'!C"&amp;COLUMN(LVM!$G:$G)&amp;":C"&amp;COLUMN(LVM!$J:$J),FALSE),COLUMN(LVM!$J:$J)-COLUMN(LVM!$G:$G)+1,0)</f>
        <v>0</v>
      </c>
      <c r="J426" s="20">
        <f t="shared" ca="1" si="8"/>
        <v>0</v>
      </c>
    </row>
    <row r="427" spans="1:11" x14ac:dyDescent="0.25">
      <c r="A427" s="20" t="str">
        <f ca="1">IF(J427=1,SUM(J$2:J427),"")</f>
        <v/>
      </c>
      <c r="B427" s="20" t="str">
        <f>VLOOKUP($E427,Dold_variabelinfo!$A:$C,COLUMN(Dold_variabelinfo!$B:$B),0)</f>
        <v>UTDATUM</v>
      </c>
      <c r="C427" s="20" t="str">
        <f>VLOOKUP($E427,Dold_variabelinfo!$A:$C,COLUMN(Dold_variabelinfo!$C:$C),0)</f>
        <v>Utskrivningsdatum</v>
      </c>
      <c r="E427" s="20" t="s">
        <v>382</v>
      </c>
      <c r="F427" s="20" t="s">
        <v>37</v>
      </c>
      <c r="G427" s="20" t="s">
        <v>39</v>
      </c>
      <c r="H427" s="20">
        <f>IF(SUM(LVM!J$3:J$988)=0,0,1)</f>
        <v>0</v>
      </c>
      <c r="I427" s="20">
        <f ca="1">VLOOKUP($E427,INDIRECT("'"&amp;$G427&amp;"'!C"&amp;COLUMN(LVM!$G:$G)&amp;":C"&amp;COLUMN(LVM!$J:$J),FALSE),COLUMN(LVM!$J:$J)-COLUMN(LVM!$G:$G)+1,0)</f>
        <v>0</v>
      </c>
      <c r="J427" s="20">
        <f t="shared" ca="1" si="8"/>
        <v>0</v>
      </c>
    </row>
    <row r="428" spans="1:11" x14ac:dyDescent="0.25">
      <c r="A428" s="20" t="str">
        <f ca="1">IF(J428=1,SUM(J$2:J428),"")</f>
        <v/>
      </c>
      <c r="B428" s="20" t="str">
        <f>VLOOKUP($E428,Dold_variabelinfo!$A:$C,COLUMN(Dold_variabelinfo!$B:$B),0)</f>
        <v>UTDATUMN</v>
      </c>
      <c r="C428" s="20" t="str">
        <f>VLOOKUP($E428,Dold_variabelinfo!$A:$C,COLUMN(Dold_variabelinfo!$C:$C),0)</f>
        <v>Utskrivningsdatum</v>
      </c>
      <c r="E428" s="20" t="s">
        <v>385</v>
      </c>
      <c r="F428" s="20" t="s">
        <v>37</v>
      </c>
      <c r="G428" s="20" t="s">
        <v>39</v>
      </c>
      <c r="H428" s="20">
        <f>IF(SUM(LVM!J$3:J$988)=0,0,1)</f>
        <v>0</v>
      </c>
      <c r="I428" s="20">
        <f ca="1">VLOOKUP($E428,INDIRECT("'"&amp;$G428&amp;"'!C"&amp;COLUMN(LVM!$G:$G)&amp;":C"&amp;COLUMN(LVM!$J:$J),FALSE),COLUMN(LVM!$J:$J)-COLUMN(LVM!$G:$G)+1,0)</f>
        <v>0</v>
      </c>
      <c r="J428" s="20">
        <f t="shared" ca="1" si="8"/>
        <v>0</v>
      </c>
    </row>
    <row r="429" spans="1:11" x14ac:dyDescent="0.25">
      <c r="A429" s="20" t="str">
        <f ca="1">IF(J429=1,SUM(J$2:J429),"")</f>
        <v/>
      </c>
      <c r="B429" s="20" t="str">
        <f>VLOOKUP($E429,Dold_variabelinfo!$A:$C,COLUMN(Dold_variabelinfo!$B:$B),0)</f>
        <v>UTSKRIVTILL</v>
      </c>
      <c r="C429" s="20" t="str">
        <f>VLOOKUP($E429,Dold_variabelinfo!$A:$C,COLUMN(Dold_variabelinfo!$C:$C),0)</f>
        <v>Utskrivning till</v>
      </c>
      <c r="E429" s="20" t="s">
        <v>387</v>
      </c>
      <c r="F429" s="20" t="s">
        <v>37</v>
      </c>
      <c r="G429" s="20" t="s">
        <v>39</v>
      </c>
      <c r="H429" s="20">
        <f>IF(SUM(LVM!J$3:J$988)=0,0,1)</f>
        <v>0</v>
      </c>
      <c r="I429" s="20">
        <f ca="1">VLOOKUP($E429,INDIRECT("'"&amp;$G429&amp;"'!C"&amp;COLUMN(LVM!$G:$G)&amp;":C"&amp;COLUMN(LVM!$J:$J),FALSE),COLUMN(LVM!$J:$J)-COLUMN(LVM!$G:$G)+1,0)</f>
        <v>0</v>
      </c>
      <c r="J429" s="20">
        <f t="shared" ca="1" si="8"/>
        <v>0</v>
      </c>
    </row>
    <row r="430" spans="1:11" x14ac:dyDescent="0.25">
      <c r="A430" s="20" t="str">
        <f>IF(J430=1,SUM(J$2:J430),"")</f>
        <v/>
      </c>
      <c r="H430" s="20">
        <f>IF(SUM(SOL!J$3:J$997)=0,0,1)</f>
        <v>0</v>
      </c>
      <c r="I430" s="20">
        <v>1</v>
      </c>
      <c r="J430" s="20">
        <f>H430*I430</f>
        <v>0</v>
      </c>
    </row>
    <row r="431" spans="1:11" x14ac:dyDescent="0.25">
      <c r="A431" s="20" t="str">
        <f>IF(J431=1,SUM(J$2:J431),"")</f>
        <v/>
      </c>
      <c r="H431" s="20">
        <f>IF(SUM(SOL!J$3:J$997)=0,0,1)</f>
        <v>0</v>
      </c>
      <c r="I431" s="20">
        <v>1</v>
      </c>
      <c r="J431" s="20">
        <f t="shared" ref="J431:J494" si="9">H431*I431</f>
        <v>0</v>
      </c>
    </row>
    <row r="432" spans="1:11" x14ac:dyDescent="0.25">
      <c r="A432" s="20" t="str">
        <f>IF(J432=1,SUM(J$2:J432),"")</f>
        <v/>
      </c>
      <c r="B432" s="20" t="str">
        <f>VLOOKUP(F432,Dold_registerinfo!$A:$F,COLUMN(Dold_registerinfo!$D:$D),0)</f>
        <v>SOL</v>
      </c>
      <c r="F432" s="20" t="s">
        <v>36</v>
      </c>
      <c r="G432" s="20" t="s">
        <v>41</v>
      </c>
      <c r="H432" s="20">
        <f>IF(SUM(SOL!J$3:J$997)=0,0,1)</f>
        <v>0</v>
      </c>
      <c r="I432" s="20">
        <v>1</v>
      </c>
      <c r="J432" s="20">
        <f t="shared" si="9"/>
        <v>0</v>
      </c>
      <c r="K432" s="20" t="s">
        <v>218</v>
      </c>
    </row>
    <row r="433" spans="1:11" x14ac:dyDescent="0.25">
      <c r="A433" s="20" t="str">
        <f>IF(J433=1,SUM(J$2:J433),"")</f>
        <v/>
      </c>
      <c r="B433" s="20" t="s">
        <v>24</v>
      </c>
      <c r="C433" s="20" t="s">
        <v>13</v>
      </c>
      <c r="F433" s="20" t="s">
        <v>36</v>
      </c>
      <c r="G433" s="20" t="s">
        <v>41</v>
      </c>
      <c r="H433" s="20">
        <f>IF(SUM(SOL!J$3:J$997)=0,0,1)</f>
        <v>0</v>
      </c>
      <c r="I433" s="20">
        <v>1</v>
      </c>
      <c r="J433" s="20">
        <f t="shared" si="9"/>
        <v>0</v>
      </c>
      <c r="K433" s="20" t="s">
        <v>218</v>
      </c>
    </row>
    <row r="434" spans="1:11" x14ac:dyDescent="0.25">
      <c r="A434" s="20" t="str">
        <f ca="1">IF(J434=1,SUM(J$2:J434),"")</f>
        <v/>
      </c>
      <c r="B434" s="20" t="str">
        <f>VLOOKUP($E434,Dold_variabelinfo!$A:$C,COLUMN(Dold_variabelinfo!$B:$B),0)</f>
        <v>ABIDR</v>
      </c>
      <c r="C434" s="20" t="str">
        <f>VLOOKUP($E434,Dold_variabelinfo!$A:$C,COLUMN(Dold_variabelinfo!$C:$C),0)</f>
        <v xml:space="preserve">Anhörigbidrag </v>
      </c>
      <c r="E434" s="20" t="s">
        <v>520</v>
      </c>
      <c r="F434" s="20" t="s">
        <v>36</v>
      </c>
      <c r="G434" s="20" t="s">
        <v>41</v>
      </c>
      <c r="H434" s="20">
        <f>IF(SUM(SOL!J$3:J$997)=0,0,1)</f>
        <v>0</v>
      </c>
      <c r="I434" s="20">
        <f ca="1">VLOOKUP($E434,INDIRECT("'"&amp;$G434&amp;"'!C"&amp;COLUMN(SOL!$G:$G)&amp;":C"&amp;COLUMN(SOL!$J:$J),FALSE),COLUMN(SOL!$J:$J)-COLUMN(SOL!$G:$G)+1,0)</f>
        <v>0</v>
      </c>
      <c r="J434" s="20">
        <f t="shared" ca="1" si="9"/>
        <v>0</v>
      </c>
    </row>
    <row r="435" spans="1:11" x14ac:dyDescent="0.25">
      <c r="A435" s="20" t="str">
        <f ca="1">IF(J435=1,SUM(J$2:J435),"")</f>
        <v/>
      </c>
      <c r="B435" s="20" t="str">
        <f>VLOOKUP($E435,Dold_variabelinfo!$A:$C,COLUMN(Dold_variabelinfo!$B:$B),0)</f>
        <v>ABIST</v>
      </c>
      <c r="C435" s="20" t="str">
        <f>VLOOKUP($E435,Dold_variabelinfo!$A:$C,COLUMN(Dold_variabelinfo!$C:$C),0)</f>
        <v>Annat bistånd</v>
      </c>
      <c r="E435" s="20" t="s">
        <v>524</v>
      </c>
      <c r="F435" s="20" t="s">
        <v>36</v>
      </c>
      <c r="G435" s="20" t="s">
        <v>41</v>
      </c>
      <c r="H435" s="20">
        <f>IF(SUM(SOL!J$3:J$997)=0,0,1)</f>
        <v>0</v>
      </c>
      <c r="I435" s="20">
        <f ca="1">VLOOKUP($E435,INDIRECT("'"&amp;$G435&amp;"'!C"&amp;COLUMN(SOL!$G:$G)&amp;":C"&amp;COLUMN(SOL!$J:$J),FALSE),COLUMN(SOL!$J:$J)-COLUMN(SOL!$G:$G)+1,0)</f>
        <v>0</v>
      </c>
      <c r="J435" s="20">
        <f t="shared" ca="1" si="9"/>
        <v>0</v>
      </c>
    </row>
    <row r="436" spans="1:11" x14ac:dyDescent="0.25">
      <c r="A436" s="20" t="str">
        <f ca="1">IF(J436=1,SUM(J$2:J436),"")</f>
        <v/>
      </c>
      <c r="B436" s="20" t="str">
        <f>VLOOKUP($E436,Dold_variabelinfo!$A:$C,COLUMN(Dold_variabelinfo!$B:$B),0)</f>
        <v>ABO</v>
      </c>
      <c r="C436" s="20" t="str">
        <f>VLOOKUP($E436,Dold_variabelinfo!$A:$C,COLUMN(Dold_variabelinfo!$C:$C),0)</f>
        <v xml:space="preserve">Annat boende </v>
      </c>
      <c r="E436" s="20" t="s">
        <v>528</v>
      </c>
      <c r="F436" s="20" t="s">
        <v>36</v>
      </c>
      <c r="G436" s="20" t="s">
        <v>41</v>
      </c>
      <c r="H436" s="20">
        <f>IF(SUM(SOL!J$3:J$997)=0,0,1)</f>
        <v>0</v>
      </c>
      <c r="I436" s="20">
        <f ca="1">VLOOKUP($E436,INDIRECT("'"&amp;$G436&amp;"'!C"&amp;COLUMN(SOL!$G:$G)&amp;":C"&amp;COLUMN(SOL!$J:$J),FALSE),COLUMN(SOL!$J:$J)-COLUMN(SOL!$G:$G)+1,0)</f>
        <v>0</v>
      </c>
      <c r="J436" s="20">
        <f t="shared" ca="1" si="9"/>
        <v>0</v>
      </c>
    </row>
    <row r="437" spans="1:11" x14ac:dyDescent="0.25">
      <c r="A437" s="20" t="str">
        <f ca="1">IF(J437=1,SUM(J$2:J437),"")</f>
        <v/>
      </c>
      <c r="B437" s="20" t="str">
        <f>VLOOKUP($E437,Dold_variabelinfo!$A:$C,COLUMN(Dold_variabelinfo!$B:$B),0)</f>
        <v>ADAT</v>
      </c>
      <c r="C437" s="20" t="str">
        <f>VLOOKUP($E437,Dold_variabelinfo!$A:$C,COLUMN(Dold_variabelinfo!$C:$C),0)</f>
        <v>Datum för beslut om avslut av bistånd</v>
      </c>
      <c r="E437" s="20" t="s">
        <v>533</v>
      </c>
      <c r="F437" s="20" t="s">
        <v>36</v>
      </c>
      <c r="G437" s="20" t="s">
        <v>41</v>
      </c>
      <c r="H437" s="20">
        <f>IF(SUM(SOL!J$3:J$997)=0,0,1)</f>
        <v>0</v>
      </c>
      <c r="I437" s="20">
        <f ca="1">VLOOKUP($E437,INDIRECT("'"&amp;$G437&amp;"'!C"&amp;COLUMN(SOL!$G:$G)&amp;":C"&amp;COLUMN(SOL!$J:$J),FALSE),COLUMN(SOL!$J:$J)-COLUMN(SOL!$G:$G)+1,0)</f>
        <v>0</v>
      </c>
      <c r="J437" s="20">
        <f t="shared" ca="1" si="9"/>
        <v>0</v>
      </c>
    </row>
    <row r="438" spans="1:11" x14ac:dyDescent="0.25">
      <c r="A438" s="20" t="str">
        <f ca="1">IF(J438=1,SUM(J$2:J438),"")</f>
        <v/>
      </c>
      <c r="B438" s="20" t="str">
        <f>VLOOKUP($E438,Dold_variabelinfo!$A:$C,COLUMN(Dold_variabelinfo!$B:$B),0)</f>
        <v>ALDER</v>
      </c>
      <c r="C438" s="20" t="str">
        <f>VLOOKUP($E438,Dold_variabelinfo!$A:$C,COLUMN(Dold_variabelinfo!$C:$C),0)</f>
        <v>Ålder</v>
      </c>
      <c r="E438" s="20" t="s">
        <v>538</v>
      </c>
      <c r="F438" s="20" t="s">
        <v>36</v>
      </c>
      <c r="G438" s="20" t="s">
        <v>41</v>
      </c>
      <c r="H438" s="20">
        <f>IF(SUM(SOL!J$3:J$997)=0,0,1)</f>
        <v>0</v>
      </c>
      <c r="I438" s="20">
        <f ca="1">VLOOKUP($E438,INDIRECT("'"&amp;$G438&amp;"'!C"&amp;COLUMN(SOL!$G:$G)&amp;":C"&amp;COLUMN(SOL!$J:$J),FALSE),COLUMN(SOL!$J:$J)-COLUMN(SOL!$G:$G)+1,0)</f>
        <v>0</v>
      </c>
      <c r="J438" s="20">
        <f t="shared" ca="1" si="9"/>
        <v>0</v>
      </c>
    </row>
    <row r="439" spans="1:11" x14ac:dyDescent="0.25">
      <c r="A439" s="20" t="str">
        <f ca="1">IF(J439=1,SUM(J$2:J439),"")</f>
        <v/>
      </c>
      <c r="B439" s="20" t="str">
        <f>VLOOKUP($E439,Dold_variabelinfo!$A:$C,COLUMN(Dold_variabelinfo!$B:$B),0)</f>
        <v>ANNAN</v>
      </c>
      <c r="C439" s="20" t="str">
        <f>VLOOKUP($E439,Dold_variabelinfo!$A:$C,COLUMN(Dold_variabelinfo!$C:$C),0)</f>
        <v>Annan insats</v>
      </c>
      <c r="E439" s="20" t="s">
        <v>539</v>
      </c>
      <c r="F439" s="20" t="s">
        <v>36</v>
      </c>
      <c r="G439" s="20" t="s">
        <v>41</v>
      </c>
      <c r="H439" s="20">
        <f>IF(SUM(SOL!J$3:J$997)=0,0,1)</f>
        <v>0</v>
      </c>
      <c r="I439" s="20">
        <f ca="1">VLOOKUP($E439,INDIRECT("'"&amp;$G439&amp;"'!C"&amp;COLUMN(SOL!$G:$G)&amp;":C"&amp;COLUMN(SOL!$J:$J),FALSE),COLUMN(SOL!$J:$J)-COLUMN(SOL!$G:$G)+1,0)</f>
        <v>0</v>
      </c>
      <c r="J439" s="20">
        <f t="shared" ca="1" si="9"/>
        <v>0</v>
      </c>
    </row>
    <row r="440" spans="1:11" x14ac:dyDescent="0.25">
      <c r="A440" s="20" t="str">
        <f ca="1">IF(J440=1,SUM(J$2:J440),"")</f>
        <v/>
      </c>
      <c r="B440" s="20" t="str">
        <f>VLOOKUP($E440,Dold_variabelinfo!$A:$C,COLUMN(Dold_variabelinfo!$B:$B),0)</f>
        <v>AR</v>
      </c>
      <c r="C440" s="20" t="str">
        <f>VLOOKUP($E440,Dold_variabelinfo!$A:$C,COLUMN(Dold_variabelinfo!$C:$C),0)</f>
        <v>År</v>
      </c>
      <c r="E440" s="20" t="s">
        <v>542</v>
      </c>
      <c r="F440" s="20" t="s">
        <v>36</v>
      </c>
      <c r="G440" s="20" t="s">
        <v>41</v>
      </c>
      <c r="H440" s="20">
        <f>IF(SUM(SOL!J$3:J$997)=0,0,1)</f>
        <v>0</v>
      </c>
      <c r="I440" s="20">
        <f ca="1">VLOOKUP($E440,INDIRECT("'"&amp;$G440&amp;"'!C"&amp;COLUMN(SOL!$G:$G)&amp;":C"&amp;COLUMN(SOL!$J:$J),FALSE),COLUMN(SOL!$J:$J)-COLUMN(SOL!$G:$G)+1,0)</f>
        <v>0</v>
      </c>
      <c r="J440" s="20">
        <f t="shared" ca="1" si="9"/>
        <v>0</v>
      </c>
    </row>
    <row r="441" spans="1:11" x14ac:dyDescent="0.25">
      <c r="A441" s="20" t="str">
        <f ca="1">IF(J441=1,SUM(J$2:J441),"")</f>
        <v/>
      </c>
      <c r="B441" s="20" t="str">
        <f>VLOOKUP($E441,Dold_variabelinfo!$A:$C,COLUMN(Dold_variabelinfo!$B:$B),0)</f>
        <v>AVAN</v>
      </c>
      <c r="C441" s="20" t="str">
        <f>VLOOKUP($E441,Dold_variabelinfo!$A:$C,COLUMN(Dold_variabelinfo!$C:$C),0)</f>
        <v>Avlösning av anhörig</v>
      </c>
      <c r="E441" s="20" t="s">
        <v>544</v>
      </c>
      <c r="F441" s="20" t="s">
        <v>36</v>
      </c>
      <c r="G441" s="20" t="s">
        <v>41</v>
      </c>
      <c r="H441" s="20">
        <f>IF(SUM(SOL!J$3:J$997)=0,0,1)</f>
        <v>0</v>
      </c>
      <c r="I441" s="20">
        <f ca="1">VLOOKUP($E441,INDIRECT("'"&amp;$G441&amp;"'!C"&amp;COLUMN(SOL!$G:$G)&amp;":C"&amp;COLUMN(SOL!$J:$J),FALSE),COLUMN(SOL!$J:$J)-COLUMN(SOL!$G:$G)+1,0)</f>
        <v>0</v>
      </c>
      <c r="J441" s="20">
        <f t="shared" ca="1" si="9"/>
        <v>0</v>
      </c>
    </row>
    <row r="442" spans="1:11" x14ac:dyDescent="0.25">
      <c r="A442" s="20" t="str">
        <f ca="1">IF(J442=1,SUM(J$2:J442),"")</f>
        <v/>
      </c>
      <c r="B442" s="20" t="str">
        <f>VLOOKUP($E442,Dold_variabelinfo!$A:$C,COLUMN(Dold_variabelinfo!$B:$B),0)</f>
        <v>AVDAT</v>
      </c>
      <c r="C442" s="20" t="str">
        <f>VLOOKUP($E442,Dold_variabelinfo!$A:$C,COLUMN(Dold_variabelinfo!$C:$C),0)</f>
        <v>Datum för avslut utan verkställan</v>
      </c>
      <c r="E442" s="20" t="s">
        <v>548</v>
      </c>
      <c r="F442" s="20" t="s">
        <v>36</v>
      </c>
      <c r="G442" s="20" t="s">
        <v>41</v>
      </c>
      <c r="H442" s="20">
        <f>IF(SUM(SOL!J$3:J$997)=0,0,1)</f>
        <v>0</v>
      </c>
      <c r="I442" s="20">
        <f ca="1">VLOOKUP($E442,INDIRECT("'"&amp;$G442&amp;"'!C"&amp;COLUMN(SOL!$G:$G)&amp;":C"&amp;COLUMN(SOL!$J:$J),FALSE),COLUMN(SOL!$J:$J)-COLUMN(SOL!$G:$G)+1,0)</f>
        <v>0</v>
      </c>
      <c r="J442" s="20">
        <f t="shared" ca="1" si="9"/>
        <v>0</v>
      </c>
    </row>
    <row r="443" spans="1:11" x14ac:dyDescent="0.25">
      <c r="A443" s="20" t="str">
        <f ca="1">IF(J443=1,SUM(J$2:J443),"")</f>
        <v/>
      </c>
      <c r="B443" s="20" t="str">
        <f>VLOOKUP($E443,Dold_variabelinfo!$A:$C,COLUMN(Dold_variabelinfo!$B:$B),0)</f>
        <v>BDAT</v>
      </c>
      <c r="C443" s="20" t="str">
        <f>VLOOKUP($E443,Dold_variabelinfo!$A:$C,COLUMN(Dold_variabelinfo!$C:$C),0)</f>
        <v>Datum för beslut</v>
      </c>
      <c r="E443" s="20" t="s">
        <v>552</v>
      </c>
      <c r="F443" s="20" t="s">
        <v>36</v>
      </c>
      <c r="G443" s="20" t="s">
        <v>41</v>
      </c>
      <c r="H443" s="20">
        <f>IF(SUM(SOL!J$3:J$997)=0,0,1)</f>
        <v>0</v>
      </c>
      <c r="I443" s="20">
        <f ca="1">VLOOKUP($E443,INDIRECT("'"&amp;$G443&amp;"'!C"&amp;COLUMN(SOL!$G:$G)&amp;":C"&amp;COLUMN(SOL!$J:$J),FALSE),COLUMN(SOL!$J:$J)-COLUMN(SOL!$G:$G)+1,0)</f>
        <v>0</v>
      </c>
      <c r="J443" s="20">
        <f t="shared" ca="1" si="9"/>
        <v>0</v>
      </c>
    </row>
    <row r="444" spans="1:11" x14ac:dyDescent="0.25">
      <c r="A444" s="20" t="str">
        <f ca="1">IF(J444=1,SUM(J$2:J444),"")</f>
        <v/>
      </c>
      <c r="B444" s="20" t="str">
        <f>VLOOKUP($E444,Dold_variabelinfo!$A:$C,COLUMN(Dold_variabelinfo!$B:$B),0)</f>
        <v>BESLUT</v>
      </c>
      <c r="C444" s="20" t="str">
        <f>VLOOKUP($E444,Dold_variabelinfo!$A:$C,COLUMN(Dold_variabelinfo!$C:$C),0)</f>
        <v>Vad biståndsbeslutet för brukaren avser</v>
      </c>
      <c r="E444" s="20" t="s">
        <v>556</v>
      </c>
      <c r="F444" s="20" t="s">
        <v>36</v>
      </c>
      <c r="G444" s="20" t="s">
        <v>41</v>
      </c>
      <c r="H444" s="20">
        <f>IF(SUM(SOL!J$3:J$997)=0,0,1)</f>
        <v>0</v>
      </c>
      <c r="I444" s="20">
        <f ca="1">VLOOKUP($E444,INDIRECT("'"&amp;$G444&amp;"'!C"&amp;COLUMN(SOL!$G:$G)&amp;":C"&amp;COLUMN(SOL!$J:$J),FALSE),COLUMN(SOL!$J:$J)-COLUMN(SOL!$G:$G)+1,0)</f>
        <v>0</v>
      </c>
      <c r="J444" s="20">
        <f t="shared" ca="1" si="9"/>
        <v>0</v>
      </c>
    </row>
    <row r="445" spans="1:11" x14ac:dyDescent="0.25">
      <c r="A445" s="20" t="str">
        <f ca="1">IF(J445=1,SUM(J$2:J445),"")</f>
        <v/>
      </c>
      <c r="B445" s="20" t="str">
        <f>VLOOKUP($E445,Dold_variabelinfo!$A:$C,COLUMN(Dold_variabelinfo!$B:$B),0)</f>
        <v>BOFORM</v>
      </c>
      <c r="C445" s="20" t="str">
        <f>VLOOKUP($E445,Dold_variabelinfo!$A:$C,COLUMN(Dold_variabelinfo!$C:$C),0)</f>
        <v>Boendeform</v>
      </c>
      <c r="E445" s="20" t="s">
        <v>557</v>
      </c>
      <c r="F445" s="20" t="s">
        <v>36</v>
      </c>
      <c r="G445" s="20" t="s">
        <v>41</v>
      </c>
      <c r="H445" s="20">
        <f>IF(SUM(SOL!J$3:J$997)=0,0,1)</f>
        <v>0</v>
      </c>
      <c r="I445" s="20">
        <f ca="1">VLOOKUP($E445,INDIRECT("'"&amp;$G445&amp;"'!C"&amp;COLUMN(SOL!$G:$G)&amp;":C"&amp;COLUMN(SOL!$J:$J),FALSE),COLUMN(SOL!$J:$J)-COLUMN(SOL!$G:$G)+1,0)</f>
        <v>0</v>
      </c>
      <c r="J445" s="20">
        <f t="shared" ca="1" si="9"/>
        <v>0</v>
      </c>
    </row>
    <row r="446" spans="1:11" x14ac:dyDescent="0.25">
      <c r="A446" s="20" t="str">
        <f ca="1">IF(J446=1,SUM(J$2:J446),"")</f>
        <v/>
      </c>
      <c r="B446" s="20" t="str">
        <f>VLOOKUP($E446,Dold_variabelinfo!$A:$C,COLUMN(Dold_variabelinfo!$B:$B),0)</f>
        <v>BOSTO</v>
      </c>
      <c r="C446" s="20" t="str">
        <f>VLOOKUP($E446,Dold_variabelinfo!$A:$C,COLUMN(Dold_variabelinfo!$C:$C),0)</f>
        <v xml:space="preserve">Boendestöd </v>
      </c>
      <c r="E446" s="20" t="s">
        <v>562</v>
      </c>
      <c r="F446" s="20" t="s">
        <v>36</v>
      </c>
      <c r="G446" s="20" t="s">
        <v>41</v>
      </c>
      <c r="H446" s="20">
        <f>IF(SUM(SOL!J$3:J$997)=0,0,1)</f>
        <v>0</v>
      </c>
      <c r="I446" s="20">
        <f ca="1">VLOOKUP($E446,INDIRECT("'"&amp;$G446&amp;"'!C"&amp;COLUMN(SOL!$G:$G)&amp;":C"&amp;COLUMN(SOL!$J:$J),FALSE),COLUMN(SOL!$J:$J)-COLUMN(SOL!$G:$G)+1,0)</f>
        <v>0</v>
      </c>
      <c r="J446" s="20">
        <f t="shared" ca="1" si="9"/>
        <v>0</v>
      </c>
    </row>
    <row r="447" spans="1:11" x14ac:dyDescent="0.25">
      <c r="A447" s="20" t="str">
        <f ca="1">IF(J447=1,SUM(J$2:J447),"")</f>
        <v/>
      </c>
      <c r="B447" s="20" t="str">
        <f>VLOOKUP($E447,Dold_variabelinfo!$A:$C,COLUMN(Dold_variabelinfo!$B:$B),0)</f>
        <v>BOTIM</v>
      </c>
      <c r="C447" s="20" t="str">
        <f>VLOOKUP($E447,Dold_variabelinfo!$A:$C,COLUMN(Dold_variabelinfo!$C:$C),0)</f>
        <v xml:space="preserve">Boendestödstimmar </v>
      </c>
      <c r="E447" s="20" t="s">
        <v>566</v>
      </c>
      <c r="F447" s="20" t="s">
        <v>36</v>
      </c>
      <c r="G447" s="20" t="s">
        <v>41</v>
      </c>
      <c r="H447" s="20">
        <f>IF(SUM(SOL!J$3:J$997)=0,0,1)</f>
        <v>0</v>
      </c>
      <c r="I447" s="20">
        <f ca="1">VLOOKUP($E447,INDIRECT("'"&amp;$G447&amp;"'!C"&amp;COLUMN(SOL!$G:$G)&amp;":C"&amp;COLUMN(SOL!$J:$J),FALSE),COLUMN(SOL!$J:$J)-COLUMN(SOL!$G:$G)+1,0)</f>
        <v>0</v>
      </c>
      <c r="J447" s="20">
        <f t="shared" ca="1" si="9"/>
        <v>0</v>
      </c>
    </row>
    <row r="448" spans="1:11" x14ac:dyDescent="0.25">
      <c r="A448" s="20" t="str">
        <f ca="1">IF(J448=1,SUM(J$2:J448),"")</f>
        <v/>
      </c>
      <c r="B448" s="20" t="str">
        <f>VLOOKUP($E448,Dold_variabelinfo!$A:$C,COLUMN(Dold_variabelinfo!$B:$B),0)</f>
        <v>DAGV</v>
      </c>
      <c r="C448" s="20" t="str">
        <f>VLOOKUP($E448,Dold_variabelinfo!$A:$C,COLUMN(Dold_variabelinfo!$C:$C),0)</f>
        <v>Dagverksamhet</v>
      </c>
      <c r="E448" s="20" t="s">
        <v>570</v>
      </c>
      <c r="F448" s="20" t="s">
        <v>36</v>
      </c>
      <c r="G448" s="20" t="s">
        <v>41</v>
      </c>
      <c r="H448" s="20">
        <f>IF(SUM(SOL!J$3:J$997)=0,0,1)</f>
        <v>0</v>
      </c>
      <c r="I448" s="20">
        <f ca="1">VLOOKUP($E448,INDIRECT("'"&amp;$G448&amp;"'!C"&amp;COLUMN(SOL!$G:$G)&amp;":C"&amp;COLUMN(SOL!$J:$J),FALSE),COLUMN(SOL!$J:$J)-COLUMN(SOL!$G:$G)+1,0)</f>
        <v>0</v>
      </c>
      <c r="J448" s="20">
        <f t="shared" ca="1" si="9"/>
        <v>0</v>
      </c>
    </row>
    <row r="449" spans="1:10" x14ac:dyDescent="0.25">
      <c r="A449" s="20" t="str">
        <f ca="1">IF(J449=1,SUM(J$2:J449),"")</f>
        <v/>
      </c>
      <c r="B449" s="20" t="str">
        <f>VLOOKUP($E449,Dold_variabelinfo!$A:$C,COLUMN(Dold_variabelinfo!$B:$B),0)</f>
        <v>DATAVREG</v>
      </c>
      <c r="C449" s="20" t="str">
        <f>VLOOKUP($E449,Dold_variabelinfo!$A:$C,COLUMN(Dold_variabelinfo!$C:$C),0)</f>
        <v>Förändringsdatum</v>
      </c>
      <c r="E449" s="20" t="s">
        <v>574</v>
      </c>
      <c r="F449" s="20" t="s">
        <v>36</v>
      </c>
      <c r="G449" s="20" t="s">
        <v>41</v>
      </c>
      <c r="H449" s="20">
        <f>IF(SUM(SOL!J$3:J$997)=0,0,1)</f>
        <v>0</v>
      </c>
      <c r="I449" s="20">
        <f ca="1">VLOOKUP($E449,INDIRECT("'"&amp;$G449&amp;"'!C"&amp;COLUMN(SOL!$G:$G)&amp;":C"&amp;COLUMN(SOL!$J:$J),FALSE),COLUMN(SOL!$J:$J)-COLUMN(SOL!$G:$G)+1,0)</f>
        <v>0</v>
      </c>
      <c r="J449" s="20">
        <f t="shared" ca="1" si="9"/>
        <v>0</v>
      </c>
    </row>
    <row r="450" spans="1:10" x14ac:dyDescent="0.25">
      <c r="A450" s="20" t="str">
        <f ca="1">IF(J450=1,SUM(J$2:J450),"")</f>
        <v/>
      </c>
      <c r="B450" s="20" t="str">
        <f>VLOOKUP($E450,Dold_variabelinfo!$A:$C,COLUMN(Dold_variabelinfo!$B:$B),0)</f>
        <v>DODSDATN</v>
      </c>
      <c r="C450" s="20" t="str">
        <f>VLOOKUP($E450,Dold_variabelinfo!$A:$C,COLUMN(Dold_variabelinfo!$C:$C),0)</f>
        <v>Dödsdatum</v>
      </c>
      <c r="E450" s="20" t="s">
        <v>578</v>
      </c>
      <c r="F450" s="20" t="s">
        <v>36</v>
      </c>
      <c r="G450" s="20" t="s">
        <v>41</v>
      </c>
      <c r="H450" s="20">
        <f>IF(SUM(SOL!J$3:J$997)=0,0,1)</f>
        <v>0</v>
      </c>
      <c r="I450" s="20">
        <f ca="1">VLOOKUP($E450,INDIRECT("'"&amp;$G450&amp;"'!C"&amp;COLUMN(SOL!$G:$G)&amp;":C"&amp;COLUMN(SOL!$J:$J),FALSE),COLUMN(SOL!$J:$J)-COLUMN(SOL!$G:$G)+1,0)</f>
        <v>0</v>
      </c>
      <c r="J450" s="20">
        <f t="shared" ca="1" si="9"/>
        <v>0</v>
      </c>
    </row>
    <row r="451" spans="1:10" x14ac:dyDescent="0.25">
      <c r="A451" s="20" t="str">
        <f ca="1">IF(J451=1,SUM(J$2:J451),"")</f>
        <v/>
      </c>
      <c r="B451" s="20" t="str">
        <f>VLOOKUP($E451,Dold_variabelinfo!$A:$C,COLUMN(Dold_variabelinfo!$B:$B),0)</f>
        <v>EPH</v>
      </c>
      <c r="C451" s="20" t="str">
        <f>VLOOKUP($E451,Dold_variabelinfo!$A:$C,COLUMN(Dold_variabelinfo!$C:$C),0)</f>
        <v>Enpersonshushåll</v>
      </c>
      <c r="E451" s="20" t="s">
        <v>581</v>
      </c>
      <c r="F451" s="20" t="s">
        <v>36</v>
      </c>
      <c r="G451" s="20" t="s">
        <v>41</v>
      </c>
      <c r="H451" s="20">
        <f>IF(SUM(SOL!J$3:J$997)=0,0,1)</f>
        <v>0</v>
      </c>
      <c r="I451" s="20">
        <f ca="1">VLOOKUP($E451,INDIRECT("'"&amp;$G451&amp;"'!C"&amp;COLUMN(SOL!$G:$G)&amp;":C"&amp;COLUMN(SOL!$J:$J),FALSE),COLUMN(SOL!$J:$J)-COLUMN(SOL!$G:$G)+1,0)</f>
        <v>0</v>
      </c>
      <c r="J451" s="20">
        <f t="shared" ca="1" si="9"/>
        <v>0</v>
      </c>
    </row>
    <row r="452" spans="1:10" x14ac:dyDescent="0.25">
      <c r="A452" s="20" t="str">
        <f ca="1">IF(J452=1,SUM(J$2:J452),"")</f>
        <v/>
      </c>
      <c r="B452" s="20" t="str">
        <f>VLOOKUP($E452,Dold_variabelinfo!$A:$C,COLUMN(Dold_variabelinfo!$B:$B),0)</f>
        <v>FODDATN</v>
      </c>
      <c r="C452" s="20" t="str">
        <f>VLOOKUP($E452,Dold_variabelinfo!$A:$C,COLUMN(Dold_variabelinfo!$C:$C),0)</f>
        <v>Födelsedatum</v>
      </c>
      <c r="E452" s="20" t="s">
        <v>586</v>
      </c>
      <c r="F452" s="20" t="s">
        <v>36</v>
      </c>
      <c r="G452" s="20" t="s">
        <v>41</v>
      </c>
      <c r="H452" s="20">
        <f>IF(SUM(SOL!J$3:J$997)=0,0,1)</f>
        <v>0</v>
      </c>
      <c r="I452" s="20">
        <f ca="1">VLOOKUP($E452,INDIRECT("'"&amp;$G452&amp;"'!C"&amp;COLUMN(SOL!$G:$G)&amp;":C"&amp;COLUMN(SOL!$J:$J),FALSE),COLUMN(SOL!$J:$J)-COLUMN(SOL!$G:$G)+1,0)</f>
        <v>0</v>
      </c>
      <c r="J452" s="20">
        <f t="shared" ca="1" si="9"/>
        <v>0</v>
      </c>
    </row>
    <row r="453" spans="1:10" x14ac:dyDescent="0.25">
      <c r="A453" s="20" t="str">
        <f ca="1">IF(J453=1,SUM(J$2:J453),"")</f>
        <v/>
      </c>
      <c r="B453" s="20" t="str">
        <f>VLOOKUP($E453,Dold_variabelinfo!$A:$C,COLUMN(Dold_variabelinfo!$B:$B),0)</f>
        <v>FORENKLAT</v>
      </c>
      <c r="C453" s="20" t="str">
        <f>VLOOKUP($E453,Dold_variabelinfo!$A:$C,COLUMN(Dold_variabelinfo!$C:$C),0)</f>
        <v>Förenklat beslut</v>
      </c>
      <c r="E453" s="20" t="s">
        <v>588</v>
      </c>
      <c r="F453" s="20" t="s">
        <v>36</v>
      </c>
      <c r="G453" s="20" t="s">
        <v>41</v>
      </c>
      <c r="H453" s="20">
        <f>IF(SUM(SOL!J$3:J$997)=0,0,1)</f>
        <v>0</v>
      </c>
      <c r="I453" s="20">
        <f ca="1">VLOOKUP($E453,INDIRECT("'"&amp;$G453&amp;"'!C"&amp;COLUMN(SOL!$G:$G)&amp;":C"&amp;COLUMN(SOL!$J:$J),FALSE),COLUMN(SOL!$J:$J)-COLUMN(SOL!$G:$G)+1,0)</f>
        <v>0</v>
      </c>
      <c r="J453" s="20">
        <f t="shared" ca="1" si="9"/>
        <v>0</v>
      </c>
    </row>
    <row r="454" spans="1:10" x14ac:dyDescent="0.25">
      <c r="A454" s="20" t="str">
        <f ca="1">IF(J454=1,SUM(J$2:J454),"")</f>
        <v/>
      </c>
      <c r="B454" s="20" t="str">
        <f>VLOOKUP($E454,Dold_variabelinfo!$A:$C,COLUMN(Dold_variabelinfo!$B:$B),0)</f>
        <v>HKOM</v>
      </c>
      <c r="C454" s="20" t="str">
        <f>VLOOKUP($E454,Dold_variabelinfo!$A:$C,COLUMN(Dold_variabelinfo!$C:$C),0)</f>
        <v>Hemkommun</v>
      </c>
      <c r="E454" s="20" t="s">
        <v>590</v>
      </c>
      <c r="F454" s="20" t="s">
        <v>36</v>
      </c>
      <c r="G454" s="20" t="s">
        <v>41</v>
      </c>
      <c r="H454" s="20">
        <f>IF(SUM(SOL!J$3:J$997)=0,0,1)</f>
        <v>0</v>
      </c>
      <c r="I454" s="20">
        <f ca="1">VLOOKUP($E454,INDIRECT("'"&amp;$G454&amp;"'!C"&amp;COLUMN(SOL!$G:$G)&amp;":C"&amp;COLUMN(SOL!$J:$J),FALSE),COLUMN(SOL!$J:$J)-COLUMN(SOL!$G:$G)+1,0)</f>
        <v>0</v>
      </c>
      <c r="J454" s="20">
        <f t="shared" ca="1" si="9"/>
        <v>0</v>
      </c>
    </row>
    <row r="455" spans="1:10" x14ac:dyDescent="0.25">
      <c r="A455" s="20" t="str">
        <f ca="1">IF(J455=1,SUM(J$2:J455),"")</f>
        <v/>
      </c>
      <c r="B455" s="20" t="str">
        <f>VLOOKUP($E455,Dold_variabelinfo!$A:$C,COLUMN(Dold_variabelinfo!$B:$B),0)</f>
        <v>HTJ</v>
      </c>
      <c r="C455" s="20" t="str">
        <f>VLOOKUP($E455,Dold_variabelinfo!$A:$C,COLUMN(Dold_variabelinfo!$C:$C),0)</f>
        <v xml:space="preserve">Hemtjänst </v>
      </c>
      <c r="E455" s="20" t="s">
        <v>594</v>
      </c>
      <c r="F455" s="20" t="s">
        <v>36</v>
      </c>
      <c r="G455" s="20" t="s">
        <v>41</v>
      </c>
      <c r="H455" s="20">
        <f>IF(SUM(SOL!J$3:J$997)=0,0,1)</f>
        <v>0</v>
      </c>
      <c r="I455" s="20">
        <f ca="1">VLOOKUP($E455,INDIRECT("'"&amp;$G455&amp;"'!C"&amp;COLUMN(SOL!$G:$G)&amp;":C"&amp;COLUMN(SOL!$J:$J),FALSE),COLUMN(SOL!$J:$J)-COLUMN(SOL!$G:$G)+1,0)</f>
        <v>0</v>
      </c>
      <c r="J455" s="20">
        <f t="shared" ca="1" si="9"/>
        <v>0</v>
      </c>
    </row>
    <row r="456" spans="1:10" x14ac:dyDescent="0.25">
      <c r="A456" s="20" t="str">
        <f ca="1">IF(J456=1,SUM(J$2:J456),"")</f>
        <v/>
      </c>
      <c r="B456" s="20" t="str">
        <f>VLOOKUP($E456,Dold_variabelinfo!$A:$C,COLUMN(Dold_variabelinfo!$B:$B),0)</f>
        <v>HTJAVAN</v>
      </c>
      <c r="C456" s="20" t="str">
        <f>VLOOKUP($E456,Dold_variabelinfo!$A:$C,COLUMN(Dold_variabelinfo!$C:$C),0)</f>
        <v>Hemtjänst avser avlösning av anhörig</v>
      </c>
      <c r="E456" s="20" t="s">
        <v>598</v>
      </c>
      <c r="F456" s="20" t="s">
        <v>36</v>
      </c>
      <c r="G456" s="20" t="s">
        <v>41</v>
      </c>
      <c r="H456" s="20">
        <f>IF(SUM(SOL!J$3:J$997)=0,0,1)</f>
        <v>0</v>
      </c>
      <c r="I456" s="20">
        <f ca="1">VLOOKUP($E456,INDIRECT("'"&amp;$G456&amp;"'!C"&amp;COLUMN(SOL!$G:$G)&amp;":C"&amp;COLUMN(SOL!$J:$J),FALSE),COLUMN(SOL!$J:$J)-COLUMN(SOL!$G:$G)+1,0)</f>
        <v>0</v>
      </c>
      <c r="J456" s="20">
        <f t="shared" ca="1" si="9"/>
        <v>0</v>
      </c>
    </row>
    <row r="457" spans="1:10" x14ac:dyDescent="0.25">
      <c r="A457" s="20" t="str">
        <f ca="1">IF(J457=1,SUM(J$2:J457),"")</f>
        <v/>
      </c>
      <c r="B457" s="20" t="str">
        <f>VLOOKUP($E457,Dold_variabelinfo!$A:$C,COLUMN(Dold_variabelinfo!$B:$B),0)</f>
        <v>HTJLED</v>
      </c>
      <c r="C457" s="20" t="str">
        <f>VLOOKUP($E457,Dold_variabelinfo!$A:$C,COLUMN(Dold_variabelinfo!$C:$C),0)</f>
        <v>Hemtjänst avser ledsagning</v>
      </c>
      <c r="E457" s="20" t="s">
        <v>602</v>
      </c>
      <c r="F457" s="20" t="s">
        <v>36</v>
      </c>
      <c r="G457" s="20" t="s">
        <v>41</v>
      </c>
      <c r="H457" s="20">
        <f>IF(SUM(SOL!J$3:J$997)=0,0,1)</f>
        <v>0</v>
      </c>
      <c r="I457" s="20">
        <f ca="1">VLOOKUP($E457,INDIRECT("'"&amp;$G457&amp;"'!C"&amp;COLUMN(SOL!$G:$G)&amp;":C"&amp;COLUMN(SOL!$J:$J),FALSE),COLUMN(SOL!$J:$J)-COLUMN(SOL!$G:$G)+1,0)</f>
        <v>0</v>
      </c>
      <c r="J457" s="20">
        <f t="shared" ca="1" si="9"/>
        <v>0</v>
      </c>
    </row>
    <row r="458" spans="1:10" x14ac:dyDescent="0.25">
      <c r="A458" s="20" t="str">
        <f ca="1">IF(J458=1,SUM(J$2:J458),"")</f>
        <v/>
      </c>
      <c r="B458" s="20" t="str">
        <f>VLOOKUP($E458,Dold_variabelinfo!$A:$C,COLUMN(Dold_variabelinfo!$B:$B),0)</f>
        <v>HTJPOMV</v>
      </c>
      <c r="C458" s="20" t="str">
        <f>VLOOKUP($E458,Dold_variabelinfo!$A:$C,COLUMN(Dold_variabelinfo!$C:$C),0)</f>
        <v>Hemtjänst avser personlig omvårdnad</v>
      </c>
      <c r="E458" s="20" t="s">
        <v>606</v>
      </c>
      <c r="F458" s="20" t="s">
        <v>36</v>
      </c>
      <c r="G458" s="20" t="s">
        <v>41</v>
      </c>
      <c r="H458" s="20">
        <f>IF(SUM(SOL!J$3:J$997)=0,0,1)</f>
        <v>0</v>
      </c>
      <c r="I458" s="20">
        <f ca="1">VLOOKUP($E458,INDIRECT("'"&amp;$G458&amp;"'!C"&amp;COLUMN(SOL!$G:$G)&amp;":C"&amp;COLUMN(SOL!$J:$J),FALSE),COLUMN(SOL!$J:$J)-COLUMN(SOL!$G:$G)+1,0)</f>
        <v>0</v>
      </c>
      <c r="J458" s="20">
        <f t="shared" ca="1" si="9"/>
        <v>0</v>
      </c>
    </row>
    <row r="459" spans="1:10" x14ac:dyDescent="0.25">
      <c r="A459" s="20" t="str">
        <f ca="1">IF(J459=1,SUM(J$2:J459),"")</f>
        <v/>
      </c>
      <c r="B459" s="20" t="str">
        <f>VLOOKUP($E459,Dold_variabelinfo!$A:$C,COLUMN(Dold_variabelinfo!$B:$B),0)</f>
        <v>HTJSERV</v>
      </c>
      <c r="C459" s="20" t="str">
        <f>VLOOKUP($E459,Dold_variabelinfo!$A:$C,COLUMN(Dold_variabelinfo!$C:$C),0)</f>
        <v>Hemtjänst avser service</v>
      </c>
      <c r="E459" s="20" t="s">
        <v>610</v>
      </c>
      <c r="F459" s="20" t="s">
        <v>36</v>
      </c>
      <c r="G459" s="20" t="s">
        <v>41</v>
      </c>
      <c r="H459" s="20">
        <f>IF(SUM(SOL!J$3:J$997)=0,0,1)</f>
        <v>0</v>
      </c>
      <c r="I459" s="20">
        <f ca="1">VLOOKUP($E459,INDIRECT("'"&amp;$G459&amp;"'!C"&amp;COLUMN(SOL!$G:$G)&amp;":C"&amp;COLUMN(SOL!$J:$J),FALSE),COLUMN(SOL!$J:$J)-COLUMN(SOL!$G:$G)+1,0)</f>
        <v>0</v>
      </c>
      <c r="J459" s="20">
        <f t="shared" ca="1" si="9"/>
        <v>0</v>
      </c>
    </row>
    <row r="460" spans="1:10" x14ac:dyDescent="0.25">
      <c r="A460" s="20" t="str">
        <f ca="1">IF(J460=1,SUM(J$2:J460),"")</f>
        <v/>
      </c>
      <c r="B460" s="20" t="str">
        <f>VLOOKUP($E460,Dold_variabelinfo!$A:$C,COLUMN(Dold_variabelinfo!$B:$B),0)</f>
        <v>HTJTIM</v>
      </c>
      <c r="C460" s="20" t="str">
        <f>VLOOKUP($E460,Dold_variabelinfo!$A:$C,COLUMN(Dold_variabelinfo!$C:$C),0)</f>
        <v>Hemtjänsttimmar</v>
      </c>
      <c r="E460" s="20" t="s">
        <v>614</v>
      </c>
      <c r="F460" s="20" t="s">
        <v>36</v>
      </c>
      <c r="G460" s="20" t="s">
        <v>41</v>
      </c>
      <c r="H460" s="20">
        <f>IF(SUM(SOL!J$3:J$997)=0,0,1)</f>
        <v>0</v>
      </c>
      <c r="I460" s="20">
        <f ca="1">VLOOKUP($E460,INDIRECT("'"&amp;$G460&amp;"'!C"&amp;COLUMN(SOL!$G:$G)&amp;":C"&amp;COLUMN(SOL!$J:$J),FALSE),COLUMN(SOL!$J:$J)-COLUMN(SOL!$G:$G)+1,0)</f>
        <v>0</v>
      </c>
      <c r="J460" s="20">
        <f t="shared" ca="1" si="9"/>
        <v>0</v>
      </c>
    </row>
    <row r="461" spans="1:10" x14ac:dyDescent="0.25">
      <c r="A461" s="20" t="str">
        <f ca="1">IF(J461=1,SUM(J$2:J461),"")</f>
        <v/>
      </c>
      <c r="B461" s="20" t="str">
        <f>VLOOKUP($E461,Dold_variabelinfo!$A:$C,COLUMN(Dold_variabelinfo!$B:$B),0)</f>
        <v>KDEL</v>
      </c>
      <c r="C461" s="20" t="str">
        <f>VLOOKUP($E461,Dold_variabelinfo!$A:$C,COLUMN(Dold_variabelinfo!$C:$C),0)</f>
        <v>Kommundel</v>
      </c>
      <c r="E461" s="20" t="s">
        <v>618</v>
      </c>
      <c r="F461" s="20" t="s">
        <v>36</v>
      </c>
      <c r="G461" s="20" t="s">
        <v>41</v>
      </c>
      <c r="H461" s="20">
        <f>IF(SUM(SOL!J$3:J$997)=0,0,1)</f>
        <v>0</v>
      </c>
      <c r="I461" s="20">
        <f ca="1">VLOOKUP($E461,INDIRECT("'"&amp;$G461&amp;"'!C"&amp;COLUMN(SOL!$G:$G)&amp;":C"&amp;COLUMN(SOL!$J:$J),FALSE),COLUMN(SOL!$J:$J)-COLUMN(SOL!$G:$G)+1,0)</f>
        <v>0</v>
      </c>
      <c r="J461" s="20">
        <f t="shared" ca="1" si="9"/>
        <v>0</v>
      </c>
    </row>
    <row r="462" spans="1:10" x14ac:dyDescent="0.25">
      <c r="A462" s="20" t="str">
        <f ca="1">IF(J462=1,SUM(J$2:J462),"")</f>
        <v/>
      </c>
      <c r="B462" s="20" t="str">
        <f>VLOOKUP($E462,Dold_variabelinfo!$A:$C,COLUMN(Dold_variabelinfo!$B:$B),0)</f>
        <v>KON</v>
      </c>
      <c r="C462" s="20" t="str">
        <f>VLOOKUP($E462,Dold_variabelinfo!$A:$C,COLUMN(Dold_variabelinfo!$C:$C),0)</f>
        <v>Kön</v>
      </c>
      <c r="E462" s="20" t="s">
        <v>623</v>
      </c>
      <c r="F462" s="20" t="s">
        <v>36</v>
      </c>
      <c r="G462" s="20" t="s">
        <v>41</v>
      </c>
      <c r="H462" s="20">
        <f>IF(SUM(SOL!J$3:J$997)=0,0,1)</f>
        <v>0</v>
      </c>
      <c r="I462" s="20">
        <f ca="1">VLOOKUP($E462,INDIRECT("'"&amp;$G462&amp;"'!C"&amp;COLUMN(SOL!$G:$G)&amp;":C"&amp;COLUMN(SOL!$J:$J),FALSE),COLUMN(SOL!$J:$J)-COLUMN(SOL!$G:$G)+1,0)</f>
        <v>0</v>
      </c>
      <c r="J462" s="20">
        <f t="shared" ca="1" si="9"/>
        <v>0</v>
      </c>
    </row>
    <row r="463" spans="1:10" x14ac:dyDescent="0.25">
      <c r="A463" s="20" t="str">
        <f ca="1">IF(J463=1,SUM(J$2:J463),"")</f>
        <v/>
      </c>
      <c r="B463" s="20" t="str">
        <f>VLOOKUP($E463,Dold_variabelinfo!$A:$C,COLUMN(Dold_variabelinfo!$B:$B),0)</f>
        <v>KONTF</v>
      </c>
      <c r="C463" s="20" t="str">
        <f>VLOOKUP($E463,Dold_variabelinfo!$A:$C,COLUMN(Dold_variabelinfo!$C:$C),0)</f>
        <v>Kontaktfamilj</v>
      </c>
      <c r="E463" s="20" t="s">
        <v>624</v>
      </c>
      <c r="F463" s="20" t="s">
        <v>36</v>
      </c>
      <c r="G463" s="20" t="s">
        <v>41</v>
      </c>
      <c r="H463" s="20">
        <f>IF(SUM(SOL!J$3:J$997)=0,0,1)</f>
        <v>0</v>
      </c>
      <c r="I463" s="20">
        <f ca="1">VLOOKUP($E463,INDIRECT("'"&amp;$G463&amp;"'!C"&amp;COLUMN(SOL!$G:$G)&amp;":C"&amp;COLUMN(SOL!$J:$J),FALSE),COLUMN(SOL!$J:$J)-COLUMN(SOL!$G:$G)+1,0)</f>
        <v>0</v>
      </c>
      <c r="J463" s="20">
        <f t="shared" ca="1" si="9"/>
        <v>0</v>
      </c>
    </row>
    <row r="464" spans="1:10" x14ac:dyDescent="0.25">
      <c r="A464" s="20" t="str">
        <f ca="1">IF(J464=1,SUM(J$2:J464),"")</f>
        <v/>
      </c>
      <c r="B464" s="20" t="str">
        <f>VLOOKUP($E464,Dold_variabelinfo!$A:$C,COLUMN(Dold_variabelinfo!$B:$B),0)</f>
        <v>KONTP</v>
      </c>
      <c r="C464" s="20" t="str">
        <f>VLOOKUP($E464,Dold_variabelinfo!$A:$C,COLUMN(Dold_variabelinfo!$C:$C),0)</f>
        <v>Kontaktfamilj/-person</v>
      </c>
      <c r="E464" s="20" t="s">
        <v>628</v>
      </c>
      <c r="F464" s="20" t="s">
        <v>36</v>
      </c>
      <c r="G464" s="20" t="s">
        <v>41</v>
      </c>
      <c r="H464" s="20">
        <f>IF(SUM(SOL!J$3:J$997)=0,0,1)</f>
        <v>0</v>
      </c>
      <c r="I464" s="20">
        <f ca="1">VLOOKUP($E464,INDIRECT("'"&amp;$G464&amp;"'!C"&amp;COLUMN(SOL!$G:$G)&amp;":C"&amp;COLUMN(SOL!$J:$J),FALSE),COLUMN(SOL!$J:$J)-COLUMN(SOL!$G:$G)+1,0)</f>
        <v>0</v>
      </c>
      <c r="J464" s="20">
        <f t="shared" ca="1" si="9"/>
        <v>0</v>
      </c>
    </row>
    <row r="465" spans="1:10" x14ac:dyDescent="0.25">
      <c r="A465" s="20" t="str">
        <f ca="1">IF(J465=1,SUM(J$2:J465),"")</f>
        <v/>
      </c>
      <c r="B465" s="20" t="str">
        <f>VLOOKUP($E465,Dold_variabelinfo!$A:$C,COLUMN(Dold_variabelinfo!$B:$B),0)</f>
        <v>KORTDAG</v>
      </c>
      <c r="C465" s="20" t="str">
        <f>VLOOKUP($E465,Dold_variabelinfo!$A:$C,COLUMN(Dold_variabelinfo!$C:$C),0)</f>
        <v>Korttidsboende den sista i månaden</v>
      </c>
      <c r="E465" s="20" t="s">
        <v>632</v>
      </c>
      <c r="F465" s="20" t="s">
        <v>36</v>
      </c>
      <c r="G465" s="20" t="s">
        <v>41</v>
      </c>
      <c r="H465" s="20">
        <f>IF(SUM(SOL!J$3:J$997)=0,0,1)</f>
        <v>0</v>
      </c>
      <c r="I465" s="20">
        <f ca="1">VLOOKUP($E465,INDIRECT("'"&amp;$G465&amp;"'!C"&amp;COLUMN(SOL!$G:$G)&amp;":C"&amp;COLUMN(SOL!$J:$J),FALSE),COLUMN(SOL!$J:$J)-COLUMN(SOL!$G:$G)+1,0)</f>
        <v>0</v>
      </c>
      <c r="J465" s="20">
        <f t="shared" ca="1" si="9"/>
        <v>0</v>
      </c>
    </row>
    <row r="466" spans="1:10" x14ac:dyDescent="0.25">
      <c r="A466" s="20" t="str">
        <f ca="1">IF(J466=1,SUM(J$2:J466),"")</f>
        <v/>
      </c>
      <c r="B466" s="20" t="str">
        <f>VLOOKUP($E466,Dold_variabelinfo!$A:$C,COLUMN(Dold_variabelinfo!$B:$B),0)</f>
        <v>KORTMAN</v>
      </c>
      <c r="C466" s="20" t="str">
        <f>VLOOKUP($E466,Dold_variabelinfo!$A:$C,COLUMN(Dold_variabelinfo!$C:$C),0)</f>
        <v>Korttidsboende, antal dygn</v>
      </c>
      <c r="E466" s="20" t="s">
        <v>636</v>
      </c>
      <c r="F466" s="20" t="s">
        <v>36</v>
      </c>
      <c r="G466" s="20" t="s">
        <v>41</v>
      </c>
      <c r="H466" s="20">
        <f>IF(SUM(SOL!J$3:J$997)=0,0,1)</f>
        <v>0</v>
      </c>
      <c r="I466" s="20">
        <f ca="1">VLOOKUP($E466,INDIRECT("'"&amp;$G466&amp;"'!C"&amp;COLUMN(SOL!$G:$G)&amp;":C"&amp;COLUMN(SOL!$J:$J),FALSE),COLUMN(SOL!$J:$J)-COLUMN(SOL!$G:$G)+1,0)</f>
        <v>0</v>
      </c>
      <c r="J466" s="20">
        <f t="shared" ca="1" si="9"/>
        <v>0</v>
      </c>
    </row>
    <row r="467" spans="1:10" x14ac:dyDescent="0.25">
      <c r="A467" s="20" t="str">
        <f ca="1">IF(J467=1,SUM(J$2:J467),"")</f>
        <v/>
      </c>
      <c r="B467" s="20" t="str">
        <f>VLOOKUP($E467,Dold_variabelinfo!$A:$C,COLUMN(Dold_variabelinfo!$B:$B),0)</f>
        <v>KORTTID</v>
      </c>
      <c r="C467" s="20" t="str">
        <f>VLOOKUP($E467,Dold_variabelinfo!$A:$C,COLUMN(Dold_variabelinfo!$C:$C),0)</f>
        <v xml:space="preserve">Korttidsvård/-boende </v>
      </c>
      <c r="E467" s="20" t="s">
        <v>640</v>
      </c>
      <c r="F467" s="20" t="s">
        <v>36</v>
      </c>
      <c r="G467" s="20" t="s">
        <v>41</v>
      </c>
      <c r="H467" s="20">
        <f>IF(SUM(SOL!J$3:J$997)=0,0,1)</f>
        <v>0</v>
      </c>
      <c r="I467" s="20">
        <f ca="1">VLOOKUP($E467,INDIRECT("'"&amp;$G467&amp;"'!C"&amp;COLUMN(SOL!$G:$G)&amp;":C"&amp;COLUMN(SOL!$J:$J),FALSE),COLUMN(SOL!$J:$J)-COLUMN(SOL!$G:$G)+1,0)</f>
        <v>0</v>
      </c>
      <c r="J467" s="20">
        <f t="shared" ca="1" si="9"/>
        <v>0</v>
      </c>
    </row>
    <row r="468" spans="1:10" x14ac:dyDescent="0.25">
      <c r="A468" s="20" t="str">
        <f ca="1">IF(J468=1,SUM(J$2:J468),"")</f>
        <v/>
      </c>
      <c r="B468" s="20" t="str">
        <f>VLOOKUP($E468,Dold_variabelinfo!$A:$C,COLUMN(Dold_variabelinfo!$B:$B),0)</f>
        <v>LED</v>
      </c>
      <c r="C468" s="20" t="str">
        <f>VLOOKUP($E468,Dold_variabelinfo!$A:$C,COLUMN(Dold_variabelinfo!$C:$C),0)</f>
        <v>Hemtjänst avser ledsagning</v>
      </c>
      <c r="E468" s="20" t="s">
        <v>644</v>
      </c>
      <c r="F468" s="20" t="s">
        <v>36</v>
      </c>
      <c r="G468" s="20" t="s">
        <v>41</v>
      </c>
      <c r="H468" s="20">
        <f>IF(SUM(SOL!J$3:J$997)=0,0,1)</f>
        <v>0</v>
      </c>
      <c r="I468" s="20">
        <f ca="1">VLOOKUP($E468,INDIRECT("'"&amp;$G468&amp;"'!C"&amp;COLUMN(SOL!$G:$G)&amp;":C"&amp;COLUMN(SOL!$J:$J),FALSE),COLUMN(SOL!$J:$J)-COLUMN(SOL!$G:$G)+1,0)</f>
        <v>0</v>
      </c>
      <c r="J468" s="20">
        <f t="shared" ca="1" si="9"/>
        <v>0</v>
      </c>
    </row>
    <row r="469" spans="1:10" x14ac:dyDescent="0.25">
      <c r="A469" s="20" t="str">
        <f ca="1">IF(J469=1,SUM(J$2:J469),"")</f>
        <v/>
      </c>
      <c r="B469" s="20" t="str">
        <f>VLOOKUP($E469,Dold_variabelinfo!$A:$C,COLUMN(Dold_variabelinfo!$B:$B),0)</f>
        <v>LEDSAG</v>
      </c>
      <c r="C469" s="20" t="str">
        <f>VLOOKUP($E469,Dold_variabelinfo!$A:$C,COLUMN(Dold_variabelinfo!$C:$C),0)</f>
        <v>Ledsagning</v>
      </c>
      <c r="E469" s="20" t="s">
        <v>647</v>
      </c>
      <c r="F469" s="20" t="s">
        <v>36</v>
      </c>
      <c r="G469" s="20" t="s">
        <v>41</v>
      </c>
      <c r="H469" s="20">
        <f>IF(SUM(SOL!J$3:J$997)=0,0,1)</f>
        <v>0</v>
      </c>
      <c r="I469" s="20">
        <f ca="1">VLOOKUP($E469,INDIRECT("'"&amp;$G469&amp;"'!C"&amp;COLUMN(SOL!$G:$G)&amp;":C"&amp;COLUMN(SOL!$J:$J),FALSE),COLUMN(SOL!$J:$J)-COLUMN(SOL!$G:$G)+1,0)</f>
        <v>0</v>
      </c>
      <c r="J469" s="20">
        <f t="shared" ca="1" si="9"/>
        <v>0</v>
      </c>
    </row>
    <row r="470" spans="1:10" x14ac:dyDescent="0.25">
      <c r="A470" s="20" t="str">
        <f ca="1">IF(J470=1,SUM(J$2:J470),"")</f>
        <v/>
      </c>
      <c r="B470" s="20" t="str">
        <f>VLOOKUP($E470,Dold_variabelinfo!$A:$C,COLUMN(Dold_variabelinfo!$B:$B),0)</f>
        <v>LK</v>
      </c>
      <c r="C470" s="20" t="str">
        <f>VLOOKUP($E470,Dold_variabelinfo!$A:$C,COLUMN(Dold_variabelinfo!$C:$C),0)</f>
        <v>Kommun</v>
      </c>
      <c r="E470" s="20" t="s">
        <v>651</v>
      </c>
      <c r="F470" s="20" t="s">
        <v>36</v>
      </c>
      <c r="G470" s="20" t="s">
        <v>41</v>
      </c>
      <c r="H470" s="20">
        <f>IF(SUM(SOL!J$3:J$997)=0,0,1)</f>
        <v>0</v>
      </c>
      <c r="I470" s="20">
        <f ca="1">VLOOKUP($E470,INDIRECT("'"&amp;$G470&amp;"'!C"&amp;COLUMN(SOL!$G:$G)&amp;":C"&amp;COLUMN(SOL!$J:$J),FALSE),COLUMN(SOL!$J:$J)-COLUMN(SOL!$G:$G)+1,0)</f>
        <v>0</v>
      </c>
      <c r="J470" s="20">
        <f t="shared" ca="1" si="9"/>
        <v>0</v>
      </c>
    </row>
    <row r="471" spans="1:10" x14ac:dyDescent="0.25">
      <c r="A471" s="20" t="str">
        <f ca="1">IF(J471=1,SUM(J$2:J471),"")</f>
        <v/>
      </c>
      <c r="B471" s="20" t="str">
        <f>VLOOKUP($E471,Dold_variabelinfo!$A:$C,COLUMN(Dold_variabelinfo!$B:$B),0)</f>
        <v>MATD</v>
      </c>
      <c r="C471" s="20" t="str">
        <f>VLOOKUP($E471,Dold_variabelinfo!$A:$C,COLUMN(Dold_variabelinfo!$C:$C),0)</f>
        <v>Matdistribution</v>
      </c>
      <c r="E471" s="20" t="s">
        <v>652</v>
      </c>
      <c r="F471" s="20" t="s">
        <v>36</v>
      </c>
      <c r="G471" s="20" t="s">
        <v>41</v>
      </c>
      <c r="H471" s="20">
        <f>IF(SUM(SOL!J$3:J$997)=0,0,1)</f>
        <v>0</v>
      </c>
      <c r="I471" s="20">
        <f ca="1">VLOOKUP($E471,INDIRECT("'"&amp;$G471&amp;"'!C"&amp;COLUMN(SOL!$G:$G)&amp;":C"&amp;COLUMN(SOL!$J:$J),FALSE),COLUMN(SOL!$J:$J)-COLUMN(SOL!$G:$G)+1,0)</f>
        <v>0</v>
      </c>
      <c r="J471" s="20">
        <f t="shared" ca="1" si="9"/>
        <v>0</v>
      </c>
    </row>
    <row r="472" spans="1:10" x14ac:dyDescent="0.25">
      <c r="A472" s="20" t="str">
        <f ca="1">IF(J472=1,SUM(J$2:J472),"")</f>
        <v/>
      </c>
      <c r="B472" s="20" t="str">
        <f>VLOOKUP($E472,Dold_variabelinfo!$A:$C,COLUMN(Dold_variabelinfo!$B:$B),0)</f>
        <v>OBO</v>
      </c>
      <c r="C472" s="20" t="str">
        <f>VLOOKUP($E472,Dold_variabelinfo!$A:$C,COLUMN(Dold_variabelinfo!$C:$C),0)</f>
        <v xml:space="preserve">Ordinärt boende </v>
      </c>
      <c r="E472" s="20" t="s">
        <v>656</v>
      </c>
      <c r="F472" s="20" t="s">
        <v>36</v>
      </c>
      <c r="G472" s="20" t="s">
        <v>41</v>
      </c>
      <c r="H472" s="20">
        <f>IF(SUM(SOL!J$3:J$997)=0,0,1)</f>
        <v>0</v>
      </c>
      <c r="I472" s="20">
        <f ca="1">VLOOKUP($E472,INDIRECT("'"&amp;$G472&amp;"'!C"&amp;COLUMN(SOL!$G:$G)&amp;":C"&amp;COLUMN(SOL!$J:$J),FALSE),COLUMN(SOL!$J:$J)-COLUMN(SOL!$G:$G)+1,0)</f>
        <v>0</v>
      </c>
      <c r="J472" s="20">
        <f t="shared" ca="1" si="9"/>
        <v>0</v>
      </c>
    </row>
    <row r="473" spans="1:10" x14ac:dyDescent="0.25">
      <c r="A473" s="20" t="str">
        <f ca="1">IF(J473=1,SUM(J$2:J473),"")</f>
        <v/>
      </c>
      <c r="B473" s="20" t="str">
        <f>VLOOKUP($E473,Dold_variabelinfo!$A:$C,COLUMN(Dold_variabelinfo!$B:$B),0)</f>
        <v>OMDR</v>
      </c>
      <c r="C473" s="20" t="str">
        <f>VLOOKUP($E473,Dold_variabelinfo!$A:$C,COLUMN(Dold_variabelinfo!$C:$C),0)</f>
        <v>Beslutet om särskilt boende inkludera hemtjänst dygnet runt</v>
      </c>
      <c r="E473" s="20" t="s">
        <v>660</v>
      </c>
      <c r="F473" s="20" t="s">
        <v>36</v>
      </c>
      <c r="G473" s="20" t="s">
        <v>41</v>
      </c>
      <c r="H473" s="20">
        <f>IF(SUM(SOL!J$3:J$997)=0,0,1)</f>
        <v>0</v>
      </c>
      <c r="I473" s="20">
        <f ca="1">VLOOKUP($E473,INDIRECT("'"&amp;$G473&amp;"'!C"&amp;COLUMN(SOL!$G:$G)&amp;":C"&amp;COLUMN(SOL!$J:$J),FALSE),COLUMN(SOL!$J:$J)-COLUMN(SOL!$G:$G)+1,0)</f>
        <v>0</v>
      </c>
      <c r="J473" s="20">
        <f t="shared" ca="1" si="9"/>
        <v>0</v>
      </c>
    </row>
    <row r="474" spans="1:10" x14ac:dyDescent="0.25">
      <c r="A474" s="20" t="str">
        <f ca="1">IF(J474=1,SUM(J$2:J474),"")</f>
        <v/>
      </c>
      <c r="B474" s="20" t="str">
        <f>VLOOKUP($E474,Dold_variabelinfo!$A:$C,COLUMN(Dold_variabelinfo!$B:$B),0)</f>
        <v>PERIOD</v>
      </c>
      <c r="C474" s="20" t="str">
        <f>VLOOKUP($E474,Dold_variabelinfo!$A:$C,COLUMN(Dold_variabelinfo!$C:$C),0)</f>
        <v>Statistikperiod</v>
      </c>
      <c r="E474" s="20" t="s">
        <v>663</v>
      </c>
      <c r="F474" s="20" t="s">
        <v>36</v>
      </c>
      <c r="G474" s="20" t="s">
        <v>41</v>
      </c>
      <c r="H474" s="20">
        <f>IF(SUM(SOL!J$3:J$997)=0,0,1)</f>
        <v>0</v>
      </c>
      <c r="I474" s="20">
        <f ca="1">VLOOKUP($E474,INDIRECT("'"&amp;$G474&amp;"'!C"&amp;COLUMN(SOL!$G:$G)&amp;":C"&amp;COLUMN(SOL!$J:$J),FALSE),COLUMN(SOL!$J:$J)-COLUMN(SOL!$G:$G)+1,0)</f>
        <v>0</v>
      </c>
      <c r="J474" s="20">
        <f t="shared" ca="1" si="9"/>
        <v>0</v>
      </c>
    </row>
    <row r="475" spans="1:10" x14ac:dyDescent="0.25">
      <c r="A475" s="20" t="str">
        <f ca="1">IF(J475=1,SUM(J$2:J475),"")</f>
        <v/>
      </c>
      <c r="B475" s="20" t="str">
        <f>VLOOKUP($E475,Dold_variabelinfo!$A:$C,COLUMN(Dold_variabelinfo!$B:$B),0)</f>
        <v>PNRQ</v>
      </c>
      <c r="C475" s="20" t="str">
        <f>VLOOKUP($E475,Dold_variabelinfo!$A:$C,COLUMN(Dold_variabelinfo!$C:$C),0)</f>
        <v>Personnummer, kvalitet</v>
      </c>
      <c r="E475" s="20" t="s">
        <v>667</v>
      </c>
      <c r="F475" s="20" t="s">
        <v>36</v>
      </c>
      <c r="G475" s="20" t="s">
        <v>41</v>
      </c>
      <c r="H475" s="20">
        <f>IF(SUM(SOL!J$3:J$997)=0,0,1)</f>
        <v>0</v>
      </c>
      <c r="I475" s="20">
        <f ca="1">VLOOKUP($E475,INDIRECT("'"&amp;$G475&amp;"'!C"&amp;COLUMN(SOL!$G:$G)&amp;":C"&amp;COLUMN(SOL!$J:$J),FALSE),COLUMN(SOL!$J:$J)-COLUMN(SOL!$G:$G)+1,0)</f>
        <v>0</v>
      </c>
      <c r="J475" s="20">
        <f t="shared" ca="1" si="9"/>
        <v>0</v>
      </c>
    </row>
    <row r="476" spans="1:10" x14ac:dyDescent="0.25">
      <c r="A476" s="20" t="str">
        <f ca="1">IF(J476=1,SUM(J$2:J476),"")</f>
        <v/>
      </c>
      <c r="B476" s="20" t="str">
        <f>VLOOKUP($E476,Dold_variabelinfo!$A:$C,COLUMN(Dold_variabelinfo!$B:$B),0)</f>
        <v>POMV</v>
      </c>
      <c r="C476" s="20" t="str">
        <f>VLOOKUP($E476,Dold_variabelinfo!$A:$C,COLUMN(Dold_variabelinfo!$C:$C),0)</f>
        <v>Hemtjänst avser personlig omvårdnad</v>
      </c>
      <c r="E476" s="20" t="s">
        <v>668</v>
      </c>
      <c r="F476" s="20" t="s">
        <v>36</v>
      </c>
      <c r="G476" s="20" t="s">
        <v>41</v>
      </c>
      <c r="H476" s="20">
        <f>IF(SUM(SOL!J$3:J$997)=0,0,1)</f>
        <v>0</v>
      </c>
      <c r="I476" s="20">
        <f ca="1">VLOOKUP($E476,INDIRECT("'"&amp;$G476&amp;"'!C"&amp;COLUMN(SOL!$G:$G)&amp;":C"&amp;COLUMN(SOL!$J:$J),FALSE),COLUMN(SOL!$J:$J)-COLUMN(SOL!$G:$G)+1,0)</f>
        <v>0</v>
      </c>
      <c r="J476" s="20">
        <f t="shared" ca="1" si="9"/>
        <v>0</v>
      </c>
    </row>
    <row r="477" spans="1:10" x14ac:dyDescent="0.25">
      <c r="A477" s="20" t="str">
        <f ca="1">IF(J477=1,SUM(J$2:J477),"")</f>
        <v/>
      </c>
      <c r="B477" s="20" t="str">
        <f>VLOOKUP($E477,Dold_variabelinfo!$A:$C,COLUMN(Dold_variabelinfo!$B:$B),0)</f>
        <v>POMVTRYGG</v>
      </c>
      <c r="C477" s="20" t="str">
        <f>VLOOKUP($E477,Dold_variabelinfo!$A:$C,COLUMN(Dold_variabelinfo!$C:$C),0)</f>
        <v>Hemtjänst i form av personlig omvårdnad</v>
      </c>
      <c r="E477" s="20" t="s">
        <v>671</v>
      </c>
      <c r="F477" s="20" t="s">
        <v>36</v>
      </c>
      <c r="G477" s="20" t="s">
        <v>41</v>
      </c>
      <c r="H477" s="20">
        <f>IF(SUM(SOL!J$3:J$997)=0,0,1)</f>
        <v>0</v>
      </c>
      <c r="I477" s="20">
        <f ca="1">VLOOKUP($E477,INDIRECT("'"&amp;$G477&amp;"'!C"&amp;COLUMN(SOL!$G:$G)&amp;":C"&amp;COLUMN(SOL!$J:$J),FALSE),COLUMN(SOL!$J:$J)-COLUMN(SOL!$G:$G)+1,0)</f>
        <v>0</v>
      </c>
      <c r="J477" s="20">
        <f t="shared" ca="1" si="9"/>
        <v>0</v>
      </c>
    </row>
    <row r="478" spans="1:10" x14ac:dyDescent="0.25">
      <c r="A478" s="20" t="str">
        <f ca="1">IF(J478=1,SUM(J$2:J478),"")</f>
        <v/>
      </c>
      <c r="B478" s="20" t="str">
        <f>VLOOKUP($E478,Dold_variabelinfo!$A:$C,COLUMN(Dold_variabelinfo!$B:$B),0)</f>
        <v>SBO</v>
      </c>
      <c r="C478" s="20" t="str">
        <f>VLOOKUP($E478,Dold_variabelinfo!$A:$C,COLUMN(Dold_variabelinfo!$C:$C),0)</f>
        <v xml:space="preserve">Särskilt boende </v>
      </c>
      <c r="E478" s="20" t="s">
        <v>674</v>
      </c>
      <c r="F478" s="20" t="s">
        <v>36</v>
      </c>
      <c r="G478" s="20" t="s">
        <v>41</v>
      </c>
      <c r="H478" s="20">
        <f>IF(SUM(SOL!J$3:J$997)=0,0,1)</f>
        <v>0</v>
      </c>
      <c r="I478" s="20">
        <f ca="1">VLOOKUP($E478,INDIRECT("'"&amp;$G478&amp;"'!C"&amp;COLUMN(SOL!$G:$G)&amp;":C"&amp;COLUMN(SOL!$J:$J),FALSE),COLUMN(SOL!$J:$J)-COLUMN(SOL!$G:$G)+1,0)</f>
        <v>0</v>
      </c>
      <c r="J478" s="20">
        <f t="shared" ca="1" si="9"/>
        <v>0</v>
      </c>
    </row>
    <row r="479" spans="1:10" x14ac:dyDescent="0.25">
      <c r="A479" s="20" t="str">
        <f ca="1">IF(J479=1,SUM(J$2:J479),"")</f>
        <v/>
      </c>
      <c r="B479" s="20" t="str">
        <f>VLOOKUP($E479,Dold_variabelinfo!$A:$C,COLUMN(Dold_variabelinfo!$B:$B),0)</f>
        <v>SERV</v>
      </c>
      <c r="C479" s="20" t="str">
        <f>VLOOKUP($E479,Dold_variabelinfo!$A:$C,COLUMN(Dold_variabelinfo!$C:$C),0)</f>
        <v>Hemtjänst avser service</v>
      </c>
      <c r="E479" s="20" t="s">
        <v>678</v>
      </c>
      <c r="F479" s="20" t="s">
        <v>36</v>
      </c>
      <c r="G479" s="20" t="s">
        <v>41</v>
      </c>
      <c r="H479" s="20">
        <f>IF(SUM(SOL!J$3:J$997)=0,0,1)</f>
        <v>0</v>
      </c>
      <c r="I479" s="20">
        <f ca="1">VLOOKUP($E479,INDIRECT("'"&amp;$G479&amp;"'!C"&amp;COLUMN(SOL!$G:$G)&amp;":C"&amp;COLUMN(SOL!$J:$J),FALSE),COLUMN(SOL!$J:$J)-COLUMN(SOL!$G:$G)+1,0)</f>
        <v>0</v>
      </c>
      <c r="J479" s="20">
        <f t="shared" ca="1" si="9"/>
        <v>0</v>
      </c>
    </row>
    <row r="480" spans="1:10" x14ac:dyDescent="0.25">
      <c r="A480" s="20" t="str">
        <f ca="1">IF(J480=1,SUM(J$2:J480),"")</f>
        <v/>
      </c>
      <c r="B480" s="20" t="str">
        <f>VLOOKUP($E480,Dold_variabelinfo!$A:$C,COLUMN(Dold_variabelinfo!$B:$B),0)</f>
        <v>SERVMATD</v>
      </c>
      <c r="C480" s="20" t="str">
        <f>VLOOKUP($E480,Dold_variabelinfo!$A:$C,COLUMN(Dold_variabelinfo!$C:$C),0)</f>
        <v xml:space="preserve">Hemtjänst i form av service </v>
      </c>
      <c r="E480" s="20" t="s">
        <v>681</v>
      </c>
      <c r="F480" s="20" t="s">
        <v>36</v>
      </c>
      <c r="G480" s="20" t="s">
        <v>41</v>
      </c>
      <c r="H480" s="20">
        <f>IF(SUM(SOL!J$3:J$997)=0,0,1)</f>
        <v>0</v>
      </c>
      <c r="I480" s="20">
        <f ca="1">VLOOKUP($E480,INDIRECT("'"&amp;$G480&amp;"'!C"&amp;COLUMN(SOL!$G:$G)&amp;":C"&amp;COLUMN(SOL!$J:$J),FALSE),COLUMN(SOL!$J:$J)-COLUMN(SOL!$G:$G)+1,0)</f>
        <v>0</v>
      </c>
      <c r="J480" s="20">
        <f t="shared" ca="1" si="9"/>
        <v>0</v>
      </c>
    </row>
    <row r="481" spans="1:11" x14ac:dyDescent="0.25">
      <c r="A481" s="20" t="str">
        <f ca="1">IF(J481=1,SUM(J$2:J481),"")</f>
        <v/>
      </c>
      <c r="B481" s="20" t="str">
        <f>VLOOKUP($E481,Dold_variabelinfo!$A:$C,COLUMN(Dold_variabelinfo!$B:$B),0)</f>
        <v>SURV</v>
      </c>
      <c r="C481" s="20" t="str">
        <f>VLOOKUP($E481,Dold_variabelinfo!$A:$C,COLUMN(Dold_variabelinfo!$C:$C),0)</f>
        <v>Förändring under perioden</v>
      </c>
      <c r="E481" s="20" t="s">
        <v>684</v>
      </c>
      <c r="F481" s="20" t="s">
        <v>36</v>
      </c>
      <c r="G481" s="20" t="s">
        <v>41</v>
      </c>
      <c r="H481" s="20">
        <f>IF(SUM(SOL!J$3:J$997)=0,0,1)</f>
        <v>0</v>
      </c>
      <c r="I481" s="20">
        <f ca="1">VLOOKUP($E481,INDIRECT("'"&amp;$G481&amp;"'!C"&amp;COLUMN(SOL!$G:$G)&amp;":C"&amp;COLUMN(SOL!$J:$J),FALSE),COLUMN(SOL!$J:$J)-COLUMN(SOL!$G:$G)+1,0)</f>
        <v>0</v>
      </c>
      <c r="J481" s="20">
        <f t="shared" ca="1" si="9"/>
        <v>0</v>
      </c>
    </row>
    <row r="482" spans="1:11" x14ac:dyDescent="0.25">
      <c r="A482" s="20" t="str">
        <f ca="1">IF(J482=1,SUM(J$2:J482),"")</f>
        <v/>
      </c>
      <c r="B482" s="20" t="str">
        <f>VLOOKUP($E482,Dold_variabelinfo!$A:$C,COLUMN(Dold_variabelinfo!$B:$B),0)</f>
        <v>TRYGG</v>
      </c>
      <c r="C482" s="20" t="str">
        <f>VLOOKUP($E482,Dold_variabelinfo!$A:$C,COLUMN(Dold_variabelinfo!$C:$C),0)</f>
        <v>Trygghetslarm</v>
      </c>
      <c r="E482" s="20" t="s">
        <v>687</v>
      </c>
      <c r="F482" s="20" t="s">
        <v>36</v>
      </c>
      <c r="G482" s="20" t="s">
        <v>41</v>
      </c>
      <c r="H482" s="20">
        <f>IF(SUM(SOL!J$3:J$997)=0,0,1)</f>
        <v>0</v>
      </c>
      <c r="I482" s="20">
        <f ca="1">VLOOKUP($E482,INDIRECT("'"&amp;$G482&amp;"'!C"&amp;COLUMN(SOL!$G:$G)&amp;":C"&amp;COLUMN(SOL!$J:$J),FALSE),COLUMN(SOL!$J:$J)-COLUMN(SOL!$G:$G)+1,0)</f>
        <v>0</v>
      </c>
      <c r="J482" s="20">
        <f t="shared" ca="1" si="9"/>
        <v>0</v>
      </c>
    </row>
    <row r="483" spans="1:11" x14ac:dyDescent="0.25">
      <c r="A483" s="20" t="str">
        <f ca="1">IF(J483=1,SUM(J$2:J483),"")</f>
        <v/>
      </c>
      <c r="B483" s="20" t="str">
        <f>VLOOKUP($E483,Dold_variabelinfo!$A:$C,COLUMN(Dold_variabelinfo!$B:$B),0)</f>
        <v>VDAT</v>
      </c>
      <c r="C483" s="20" t="str">
        <f>VLOOKUP($E483,Dold_variabelinfo!$A:$C,COLUMN(Dold_variabelinfo!$C:$C),0)</f>
        <v>Datum för verkställighet</v>
      </c>
      <c r="E483" s="20" t="s">
        <v>691</v>
      </c>
      <c r="F483" s="20" t="s">
        <v>36</v>
      </c>
      <c r="G483" s="20" t="s">
        <v>41</v>
      </c>
      <c r="H483" s="20">
        <f>IF(SUM(SOL!J$3:J$997)=0,0,1)</f>
        <v>0</v>
      </c>
      <c r="I483" s="20">
        <f ca="1">VLOOKUP($E483,INDIRECT("'"&amp;$G483&amp;"'!C"&amp;COLUMN(SOL!$G:$G)&amp;":C"&amp;COLUMN(SOL!$J:$J),FALSE),COLUMN(SOL!$J:$J)-COLUMN(SOL!$G:$G)+1,0)</f>
        <v>0</v>
      </c>
      <c r="J483" s="20">
        <f t="shared" ca="1" si="9"/>
        <v>0</v>
      </c>
    </row>
    <row r="484" spans="1:11" x14ac:dyDescent="0.25">
      <c r="A484" s="20" t="str">
        <f>IF(J484=1,SUM(J$2:J484),"")</f>
        <v/>
      </c>
      <c r="H484" s="20">
        <f>IF(SUM(SOL_INCR!J$3:J$998)=0,0,1)</f>
        <v>0</v>
      </c>
      <c r="I484" s="20">
        <v>1</v>
      </c>
      <c r="J484" s="20">
        <f t="shared" si="9"/>
        <v>0</v>
      </c>
    </row>
    <row r="485" spans="1:11" x14ac:dyDescent="0.25">
      <c r="A485" s="20" t="str">
        <f>IF(J485=1,SUM(J$2:J485),"")</f>
        <v/>
      </c>
      <c r="H485" s="20">
        <f>IF(SUM(SOL_INCR!J$3:J$998)=0,0,1)</f>
        <v>0</v>
      </c>
      <c r="I485" s="20">
        <v>1</v>
      </c>
      <c r="J485" s="20">
        <f t="shared" si="9"/>
        <v>0</v>
      </c>
    </row>
    <row r="486" spans="1:11" x14ac:dyDescent="0.25">
      <c r="A486" s="20" t="str">
        <f>IF(J486=1,SUM(J$2:J486),"")</f>
        <v/>
      </c>
      <c r="B486" s="20" t="str">
        <f>VLOOKUP(F486,Dold_registerinfo!$A:$F,COLUMN(Dold_registerinfo!$D:$D),0)</f>
        <v>SOL INCR</v>
      </c>
      <c r="F486" s="20" t="s">
        <v>1453</v>
      </c>
      <c r="G486" s="20" t="s">
        <v>1452</v>
      </c>
      <c r="H486" s="20">
        <f>IF(SUM(SOL_INCR!J$3:J$998)=0,0,1)</f>
        <v>0</v>
      </c>
      <c r="I486" s="20">
        <v>1</v>
      </c>
      <c r="J486" s="20">
        <f t="shared" si="9"/>
        <v>0</v>
      </c>
      <c r="K486" s="20" t="s">
        <v>218</v>
      </c>
    </row>
    <row r="487" spans="1:11" x14ac:dyDescent="0.25">
      <c r="A487" s="20" t="str">
        <f>IF(J487=1,SUM(J$2:J487),"")</f>
        <v/>
      </c>
      <c r="B487" s="20" t="s">
        <v>24</v>
      </c>
      <c r="C487" s="20" t="s">
        <v>13</v>
      </c>
      <c r="F487" s="20" t="s">
        <v>1453</v>
      </c>
      <c r="G487" s="20" t="s">
        <v>1452</v>
      </c>
      <c r="H487" s="20">
        <f>IF(SUM(SOL_INCR!J$3:J$998)=0,0,1)</f>
        <v>0</v>
      </c>
      <c r="I487" s="20">
        <v>1</v>
      </c>
      <c r="J487" s="20">
        <f t="shared" si="9"/>
        <v>0</v>
      </c>
      <c r="K487" s="20" t="s">
        <v>218</v>
      </c>
    </row>
    <row r="488" spans="1:11" x14ac:dyDescent="0.25">
      <c r="A488" s="20" t="str">
        <f ca="1">IF(J488=1,SUM(J$2:J488),"")</f>
        <v/>
      </c>
      <c r="B488" s="20" t="str">
        <f>VLOOKUP($E488,Dold_variabelinfo!$A:$C,COLUMN(Dold_variabelinfo!$B:$B),0)</f>
        <v>ABDAT</v>
      </c>
      <c r="C488" s="20" t="str">
        <f>VLOOKUP($E488,Dold_variabelinfo!$A:$C,COLUMN(Dold_variabelinfo!$C:$C),0)</f>
        <v>Beslutsdatum för avslutat bistånd</v>
      </c>
      <c r="E488" s="20" t="s">
        <v>695</v>
      </c>
      <c r="F488" s="20" t="s">
        <v>1453</v>
      </c>
      <c r="G488" s="20" t="s">
        <v>1452</v>
      </c>
      <c r="H488" s="20">
        <f>IF(SUM(SOL_INCR!J$3:J$998)=0,0,1)</f>
        <v>0</v>
      </c>
      <c r="I488" s="20">
        <f ca="1">VLOOKUP($E488,INDIRECT("'"&amp;$G488&amp;"'!C"&amp;COLUMN(SOL_INCR!$G:$G)&amp;":C"&amp;COLUMN(SOL_INCR!$J:$J),FALSE),COLUMN(SOL_INCR!$J:$J)-COLUMN(SOL_INCR!$G:$G)+1,0)</f>
        <v>0</v>
      </c>
      <c r="J488" s="20">
        <f t="shared" ca="1" si="9"/>
        <v>0</v>
      </c>
    </row>
    <row r="489" spans="1:11" x14ac:dyDescent="0.25">
      <c r="A489" s="20" t="str">
        <f ca="1">IF(J489=1,SUM(J$2:J489),"")</f>
        <v/>
      </c>
      <c r="B489" s="20" t="str">
        <f>VLOOKUP($E489,Dold_variabelinfo!$A:$C,COLUMN(Dold_variabelinfo!$B:$B),0)</f>
        <v>ABIST</v>
      </c>
      <c r="C489" s="20" t="str">
        <f>VLOOKUP($E489,Dold_variabelinfo!$A:$C,COLUMN(Dold_variabelinfo!$C:$C),0)</f>
        <v>Annat biståndsbeslut</v>
      </c>
      <c r="E489" s="20" t="s">
        <v>699</v>
      </c>
      <c r="F489" s="20" t="s">
        <v>1453</v>
      </c>
      <c r="G489" s="20" t="s">
        <v>1452</v>
      </c>
      <c r="H489" s="20">
        <f>IF(SUM(SOL_INCR!J$3:J$998)=0,0,1)</f>
        <v>0</v>
      </c>
      <c r="I489" s="20">
        <f ca="1">VLOOKUP($E489,INDIRECT("'"&amp;$G489&amp;"'!C"&amp;COLUMN(SOL_INCR!$G:$G)&amp;":C"&amp;COLUMN(SOL_INCR!$J:$J),FALSE),COLUMN(SOL_INCR!$J:$J)-COLUMN(SOL_INCR!$G:$G)+1,0)</f>
        <v>0</v>
      </c>
      <c r="J489" s="20">
        <f t="shared" ca="1" si="9"/>
        <v>0</v>
      </c>
    </row>
    <row r="490" spans="1:11" x14ac:dyDescent="0.25">
      <c r="A490" s="20" t="str">
        <f ca="1">IF(J490=1,SUM(J$2:J490),"")</f>
        <v/>
      </c>
      <c r="B490" s="20" t="str">
        <f>VLOOKUP($E490,Dold_variabelinfo!$A:$C,COLUMN(Dold_variabelinfo!$B:$B),0)</f>
        <v>ABOFORM</v>
      </c>
      <c r="C490" s="20" t="str">
        <f>VLOOKUP($E490,Dold_variabelinfo!$A:$C,COLUMN(Dold_variabelinfo!$C:$C),0)</f>
        <v>Boendeform vid avslut</v>
      </c>
      <c r="E490" s="20" t="s">
        <v>702</v>
      </c>
      <c r="F490" s="20" t="s">
        <v>1453</v>
      </c>
      <c r="G490" s="20" t="s">
        <v>1452</v>
      </c>
      <c r="H490" s="20">
        <f>IF(SUM(SOL_INCR!J$3:J$998)=0,0,1)</f>
        <v>0</v>
      </c>
      <c r="I490" s="20">
        <f ca="1">VLOOKUP($E490,INDIRECT("'"&amp;$G490&amp;"'!C"&amp;COLUMN(SOL_INCR!$G:$G)&amp;":C"&amp;COLUMN(SOL_INCR!$J:$J),FALSE),COLUMN(SOL_INCR!$J:$J)-COLUMN(SOL_INCR!$G:$G)+1,0)</f>
        <v>0</v>
      </c>
      <c r="J490" s="20">
        <f t="shared" ca="1" si="9"/>
        <v>0</v>
      </c>
    </row>
    <row r="491" spans="1:11" x14ac:dyDescent="0.25">
      <c r="A491" s="20" t="str">
        <f ca="1">IF(J491=1,SUM(J$2:J491),"")</f>
        <v/>
      </c>
      <c r="B491" s="20" t="str">
        <f>VLOOKUP($E491,Dold_variabelinfo!$A:$C,COLUMN(Dold_variabelinfo!$B:$B),0)</f>
        <v>ADAT</v>
      </c>
      <c r="C491" s="20" t="str">
        <f>VLOOKUP($E491,Dold_variabelinfo!$A:$C,COLUMN(Dold_variabelinfo!$C:$C),0)</f>
        <v>Datum för beslut om avslut av bistånd</v>
      </c>
      <c r="E491" s="20" t="s">
        <v>706</v>
      </c>
      <c r="F491" s="20" t="s">
        <v>1453</v>
      </c>
      <c r="G491" s="20" t="s">
        <v>1452</v>
      </c>
      <c r="H491" s="20">
        <f>IF(SUM(SOL_INCR!J$3:J$998)=0,0,1)</f>
        <v>0</v>
      </c>
      <c r="I491" s="20">
        <f ca="1">VLOOKUP($E491,INDIRECT("'"&amp;$G491&amp;"'!C"&amp;COLUMN(SOL_INCR!$G:$G)&amp;":C"&amp;COLUMN(SOL_INCR!$J:$J),FALSE),COLUMN(SOL_INCR!$J:$J)-COLUMN(SOL_INCR!$G:$G)+1,0)</f>
        <v>0</v>
      </c>
      <c r="J491" s="20">
        <f t="shared" ca="1" si="9"/>
        <v>0</v>
      </c>
    </row>
    <row r="492" spans="1:11" x14ac:dyDescent="0.25">
      <c r="A492" s="20" t="str">
        <f ca="1">IF(J492=1,SUM(J$2:J492),"")</f>
        <v/>
      </c>
      <c r="B492" s="20" t="str">
        <f>VLOOKUP($E492,Dold_variabelinfo!$A:$C,COLUMN(Dold_variabelinfo!$B:$B),0)</f>
        <v>ALDER</v>
      </c>
      <c r="C492" s="20" t="str">
        <f>VLOOKUP($E492,Dold_variabelinfo!$A:$C,COLUMN(Dold_variabelinfo!$C:$C),0)</f>
        <v>Ålder</v>
      </c>
      <c r="E492" s="20" t="s">
        <v>707</v>
      </c>
      <c r="F492" s="20" t="s">
        <v>1453</v>
      </c>
      <c r="G492" s="20" t="s">
        <v>1452</v>
      </c>
      <c r="H492" s="20">
        <f>IF(SUM(SOL_INCR!J$3:J$998)=0,0,1)</f>
        <v>0</v>
      </c>
      <c r="I492" s="20">
        <f ca="1">VLOOKUP($E492,INDIRECT("'"&amp;$G492&amp;"'!C"&amp;COLUMN(SOL_INCR!$G:$G)&amp;":C"&amp;COLUMN(SOL_INCR!$J:$J),FALSE),COLUMN(SOL_INCR!$J:$J)-COLUMN(SOL_INCR!$G:$G)+1,0)</f>
        <v>0</v>
      </c>
      <c r="J492" s="20">
        <f t="shared" ca="1" si="9"/>
        <v>0</v>
      </c>
    </row>
    <row r="493" spans="1:11" x14ac:dyDescent="0.25">
      <c r="A493" s="20" t="str">
        <f ca="1">IF(J493=1,SUM(J$2:J493),"")</f>
        <v/>
      </c>
      <c r="B493" s="20" t="str">
        <f>VLOOKUP($E493,Dold_variabelinfo!$A:$C,COLUMN(Dold_variabelinfo!$B:$B),0)</f>
        <v>AR</v>
      </c>
      <c r="C493" s="20" t="str">
        <f>VLOOKUP($E493,Dold_variabelinfo!$A:$C,COLUMN(Dold_variabelinfo!$C:$C),0)</f>
        <v>År</v>
      </c>
      <c r="E493" s="20" t="s">
        <v>708</v>
      </c>
      <c r="F493" s="20" t="s">
        <v>1453</v>
      </c>
      <c r="G493" s="20" t="s">
        <v>1452</v>
      </c>
      <c r="H493" s="20">
        <f>IF(SUM(SOL_INCR!J$3:J$998)=0,0,1)</f>
        <v>0</v>
      </c>
      <c r="I493" s="20">
        <f ca="1">VLOOKUP($E493,INDIRECT("'"&amp;$G493&amp;"'!C"&amp;COLUMN(SOL_INCR!$G:$G)&amp;":C"&amp;COLUMN(SOL_INCR!$J:$J),FALSE),COLUMN(SOL_INCR!$J:$J)-COLUMN(SOL_INCR!$G:$G)+1,0)</f>
        <v>0</v>
      </c>
      <c r="J493" s="20">
        <f t="shared" ca="1" si="9"/>
        <v>0</v>
      </c>
    </row>
    <row r="494" spans="1:11" x14ac:dyDescent="0.25">
      <c r="A494" s="20" t="str">
        <f ca="1">IF(J494=1,SUM(J$2:J494),"")</f>
        <v/>
      </c>
      <c r="B494" s="20" t="str">
        <f>VLOOKUP($E494,Dold_variabelinfo!$A:$C,COLUMN(Dold_variabelinfo!$B:$B),0)</f>
        <v>AVAN</v>
      </c>
      <c r="C494" s="20" t="str">
        <f>VLOOKUP($E494,Dold_variabelinfo!$A:$C,COLUMN(Dold_variabelinfo!$C:$C),0)</f>
        <v>Avlösning av anhörig</v>
      </c>
      <c r="E494" s="20" t="s">
        <v>709</v>
      </c>
      <c r="F494" s="20" t="s">
        <v>1453</v>
      </c>
      <c r="G494" s="20" t="s">
        <v>1452</v>
      </c>
      <c r="H494" s="20">
        <f>IF(SUM(SOL_INCR!J$3:J$998)=0,0,1)</f>
        <v>0</v>
      </c>
      <c r="I494" s="20">
        <f ca="1">VLOOKUP($E494,INDIRECT("'"&amp;$G494&amp;"'!C"&amp;COLUMN(SOL_INCR!$G:$G)&amp;":C"&amp;COLUMN(SOL_INCR!$J:$J),FALSE),COLUMN(SOL_INCR!$J:$J)-COLUMN(SOL_INCR!$G:$G)+1,0)</f>
        <v>0</v>
      </c>
      <c r="J494" s="20">
        <f t="shared" ca="1" si="9"/>
        <v>0</v>
      </c>
    </row>
    <row r="495" spans="1:11" x14ac:dyDescent="0.25">
      <c r="A495" s="20" t="str">
        <f ca="1">IF(J495=1,SUM(J$2:J495),"")</f>
        <v/>
      </c>
      <c r="B495" s="20" t="str">
        <f>VLOOKUP($E495,Dold_variabelinfo!$A:$C,COLUMN(Dold_variabelinfo!$B:$B),0)</f>
        <v>AVDAT</v>
      </c>
      <c r="C495" s="20" t="str">
        <f>VLOOKUP($E495,Dold_variabelinfo!$A:$C,COLUMN(Dold_variabelinfo!$C:$C),0)</f>
        <v>Verkställighetsdatum för avslutat bistånd</v>
      </c>
      <c r="E495" s="20" t="s">
        <v>711</v>
      </c>
      <c r="F495" s="20" t="s">
        <v>1453</v>
      </c>
      <c r="G495" s="20" t="s">
        <v>1452</v>
      </c>
      <c r="H495" s="20">
        <f>IF(SUM(SOL_INCR!J$3:J$998)=0,0,1)</f>
        <v>0</v>
      </c>
      <c r="I495" s="20">
        <f ca="1">VLOOKUP($E495,INDIRECT("'"&amp;$G495&amp;"'!C"&amp;COLUMN(SOL_INCR!$G:$G)&amp;":C"&amp;COLUMN(SOL_INCR!$J:$J),FALSE),COLUMN(SOL_INCR!$J:$J)-COLUMN(SOL_INCR!$G:$G)+1,0)</f>
        <v>0</v>
      </c>
      <c r="J495" s="20">
        <f t="shared" ref="J495:J524" ca="1" si="10">H495*I495</f>
        <v>0</v>
      </c>
    </row>
    <row r="496" spans="1:11" x14ac:dyDescent="0.25">
      <c r="A496" s="20" t="str">
        <f ca="1">IF(J496=1,SUM(J$2:J496),"")</f>
        <v/>
      </c>
      <c r="B496" s="20" t="str">
        <f>VLOOKUP($E496,Dold_variabelinfo!$A:$C,COLUMN(Dold_variabelinfo!$B:$B),0)</f>
        <v>AVSLUT</v>
      </c>
      <c r="C496" s="20" t="str">
        <f>VLOOKUP($E496,Dold_variabelinfo!$A:$C,COLUMN(Dold_variabelinfo!$C:$C),0)</f>
        <v>Förändringen rör ett avslutat beslut</v>
      </c>
      <c r="E496" s="20" t="s">
        <v>714</v>
      </c>
      <c r="F496" s="20" t="s">
        <v>1453</v>
      </c>
      <c r="G496" s="20" t="s">
        <v>1452</v>
      </c>
      <c r="H496" s="20">
        <f>IF(SUM(SOL_INCR!J$3:J$998)=0,0,1)</f>
        <v>0</v>
      </c>
      <c r="I496" s="20">
        <f ca="1">VLOOKUP($E496,INDIRECT("'"&amp;$G496&amp;"'!C"&amp;COLUMN(SOL_INCR!$G:$G)&amp;":C"&amp;COLUMN(SOL_INCR!$J:$J),FALSE),COLUMN(SOL_INCR!$J:$J)-COLUMN(SOL_INCR!$G:$G)+1,0)</f>
        <v>0</v>
      </c>
      <c r="J496" s="20">
        <f t="shared" ca="1" si="10"/>
        <v>0</v>
      </c>
    </row>
    <row r="497" spans="1:10" x14ac:dyDescent="0.25">
      <c r="A497" s="20" t="str">
        <f ca="1">IF(J497=1,SUM(J$2:J497),"")</f>
        <v/>
      </c>
      <c r="B497" s="20" t="str">
        <f>VLOOKUP($E497,Dold_variabelinfo!$A:$C,COLUMN(Dold_variabelinfo!$B:$B),0)</f>
        <v>BOSTO</v>
      </c>
      <c r="C497" s="20" t="str">
        <f>VLOOKUP($E497,Dold_variabelinfo!$A:$C,COLUMN(Dold_variabelinfo!$C:$C),0)</f>
        <v>Boendestöd</v>
      </c>
      <c r="E497" s="20" t="s">
        <v>717</v>
      </c>
      <c r="F497" s="20" t="s">
        <v>1453</v>
      </c>
      <c r="G497" s="20" t="s">
        <v>1452</v>
      </c>
      <c r="H497" s="20">
        <f>IF(SUM(SOL_INCR!J$3:J$998)=0,0,1)</f>
        <v>0</v>
      </c>
      <c r="I497" s="20">
        <f ca="1">VLOOKUP($E497,INDIRECT("'"&amp;$G497&amp;"'!C"&amp;COLUMN(SOL_INCR!$G:$G)&amp;":C"&amp;COLUMN(SOL_INCR!$J:$J),FALSE),COLUMN(SOL_INCR!$J:$J)-COLUMN(SOL_INCR!$G:$G)+1,0)</f>
        <v>0</v>
      </c>
      <c r="J497" s="20">
        <f t="shared" ca="1" si="10"/>
        <v>0</v>
      </c>
    </row>
    <row r="498" spans="1:10" x14ac:dyDescent="0.25">
      <c r="A498" s="20" t="str">
        <f ca="1">IF(J498=1,SUM(J$2:J498),"")</f>
        <v/>
      </c>
      <c r="B498" s="20" t="str">
        <f>VLOOKUP($E498,Dold_variabelinfo!$A:$C,COLUMN(Dold_variabelinfo!$B:$B),0)</f>
        <v>DAGV</v>
      </c>
      <c r="C498" s="20" t="str">
        <f>VLOOKUP($E498,Dold_variabelinfo!$A:$C,COLUMN(Dold_variabelinfo!$C:$C),0)</f>
        <v>Dagverksamhet</v>
      </c>
      <c r="E498" s="20" t="s">
        <v>720</v>
      </c>
      <c r="F498" s="20" t="s">
        <v>1453</v>
      </c>
      <c r="G498" s="20" t="s">
        <v>1452</v>
      </c>
      <c r="H498" s="20">
        <f>IF(SUM(SOL_INCR!J$3:J$998)=0,0,1)</f>
        <v>0</v>
      </c>
      <c r="I498" s="20">
        <f ca="1">VLOOKUP($E498,INDIRECT("'"&amp;$G498&amp;"'!C"&amp;COLUMN(SOL_INCR!$G:$G)&amp;":C"&amp;COLUMN(SOL_INCR!$J:$J),FALSE),COLUMN(SOL_INCR!$J:$J)-COLUMN(SOL_INCR!$G:$G)+1,0)</f>
        <v>0</v>
      </c>
      <c r="J498" s="20">
        <f t="shared" ca="1" si="10"/>
        <v>0</v>
      </c>
    </row>
    <row r="499" spans="1:10" x14ac:dyDescent="0.25">
      <c r="A499" s="20" t="str">
        <f ca="1">IF(J499=1,SUM(J$2:J499),"")</f>
        <v/>
      </c>
      <c r="B499" s="20" t="str">
        <f>VLOOKUP($E499,Dold_variabelinfo!$A:$C,COLUMN(Dold_variabelinfo!$B:$B),0)</f>
        <v>FODDATN</v>
      </c>
      <c r="C499" s="20" t="str">
        <f>VLOOKUP($E499,Dold_variabelinfo!$A:$C,COLUMN(Dold_variabelinfo!$C:$C),0)</f>
        <v>Födelsedatum</v>
      </c>
      <c r="E499" s="20" t="s">
        <v>722</v>
      </c>
      <c r="F499" s="20" t="s">
        <v>1453</v>
      </c>
      <c r="G499" s="20" t="s">
        <v>1452</v>
      </c>
      <c r="H499" s="20">
        <f>IF(SUM(SOL_INCR!J$3:J$998)=0,0,1)</f>
        <v>0</v>
      </c>
      <c r="I499" s="20">
        <f ca="1">VLOOKUP($E499,INDIRECT("'"&amp;$G499&amp;"'!C"&amp;COLUMN(SOL_INCR!$G:$G)&amp;":C"&amp;COLUMN(SOL_INCR!$J:$J),FALSE),COLUMN(SOL_INCR!$J:$J)-COLUMN(SOL_INCR!$G:$G)+1,0)</f>
        <v>0</v>
      </c>
      <c r="J499" s="20">
        <f t="shared" ca="1" si="10"/>
        <v>0</v>
      </c>
    </row>
    <row r="500" spans="1:10" x14ac:dyDescent="0.25">
      <c r="A500" s="20" t="str">
        <f ca="1">IF(J500=1,SUM(J$2:J500),"")</f>
        <v/>
      </c>
      <c r="B500" s="20" t="str">
        <f>VLOOKUP($E500,Dold_variabelinfo!$A:$C,COLUMN(Dold_variabelinfo!$B:$B),0)</f>
        <v>FORENKLAT</v>
      </c>
      <c r="C500" s="20" t="str">
        <f>VLOOKUP($E500,Dold_variabelinfo!$A:$C,COLUMN(Dold_variabelinfo!$C:$C),0)</f>
        <v>Förenklat beslut</v>
      </c>
      <c r="E500" s="20" t="s">
        <v>723</v>
      </c>
      <c r="F500" s="20" t="s">
        <v>1453</v>
      </c>
      <c r="G500" s="20" t="s">
        <v>1452</v>
      </c>
      <c r="H500" s="20">
        <f>IF(SUM(SOL_INCR!J$3:J$998)=0,0,1)</f>
        <v>0</v>
      </c>
      <c r="I500" s="20">
        <f ca="1">VLOOKUP($E500,INDIRECT("'"&amp;$G500&amp;"'!C"&amp;COLUMN(SOL_INCR!$G:$G)&amp;":C"&amp;COLUMN(SOL_INCR!$J:$J),FALSE),COLUMN(SOL_INCR!$J:$J)-COLUMN(SOL_INCR!$G:$G)+1,0)</f>
        <v>0</v>
      </c>
      <c r="J500" s="20">
        <f t="shared" ca="1" si="10"/>
        <v>0</v>
      </c>
    </row>
    <row r="501" spans="1:10" x14ac:dyDescent="0.25">
      <c r="A501" s="20" t="str">
        <f ca="1">IF(J501=1,SUM(J$2:J501),"")</f>
        <v/>
      </c>
      <c r="B501" s="20" t="str">
        <f>VLOOKUP($E501,Dold_variabelinfo!$A:$C,COLUMN(Dold_variabelinfo!$B:$B),0)</f>
        <v>HTJ</v>
      </c>
      <c r="C501" s="20" t="str">
        <f>VLOOKUP($E501,Dold_variabelinfo!$A:$C,COLUMN(Dold_variabelinfo!$C:$C),0)</f>
        <v>Hemtjänst</v>
      </c>
      <c r="E501" s="20" t="s">
        <v>724</v>
      </c>
      <c r="F501" s="20" t="s">
        <v>1453</v>
      </c>
      <c r="G501" s="20" t="s">
        <v>1452</v>
      </c>
      <c r="H501" s="20">
        <f>IF(SUM(SOL_INCR!J$3:J$998)=0,0,1)</f>
        <v>0</v>
      </c>
      <c r="I501" s="20">
        <f ca="1">VLOOKUP($E501,INDIRECT("'"&amp;$G501&amp;"'!C"&amp;COLUMN(SOL_INCR!$G:$G)&amp;":C"&amp;COLUMN(SOL_INCR!$J:$J),FALSE),COLUMN(SOL_INCR!$J:$J)-COLUMN(SOL_INCR!$G:$G)+1,0)</f>
        <v>0</v>
      </c>
      <c r="J501" s="20">
        <f t="shared" ca="1" si="10"/>
        <v>0</v>
      </c>
    </row>
    <row r="502" spans="1:10" x14ac:dyDescent="0.25">
      <c r="A502" s="20" t="str">
        <f ca="1">IF(J502=1,SUM(J$2:J502),"")</f>
        <v/>
      </c>
      <c r="B502" s="20" t="str">
        <f>VLOOKUP($E502,Dold_variabelinfo!$A:$C,COLUMN(Dold_variabelinfo!$B:$B),0)</f>
        <v>HTJAVAN</v>
      </c>
      <c r="C502" s="20" t="str">
        <f>VLOOKUP($E502,Dold_variabelinfo!$A:$C,COLUMN(Dold_variabelinfo!$C:$C),0)</f>
        <v>Hemtjänst avser avlösning av anhörig</v>
      </c>
      <c r="E502" s="20" t="s">
        <v>727</v>
      </c>
      <c r="F502" s="20" t="s">
        <v>1453</v>
      </c>
      <c r="G502" s="20" t="s">
        <v>1452</v>
      </c>
      <c r="H502" s="20">
        <f>IF(SUM(SOL_INCR!J$3:J$998)=0,0,1)</f>
        <v>0</v>
      </c>
      <c r="I502" s="20">
        <f ca="1">VLOOKUP($E502,INDIRECT("'"&amp;$G502&amp;"'!C"&amp;COLUMN(SOL_INCR!$G:$G)&amp;":C"&amp;COLUMN(SOL_INCR!$J:$J),FALSE),COLUMN(SOL_INCR!$J:$J)-COLUMN(SOL_INCR!$G:$G)+1,0)</f>
        <v>0</v>
      </c>
      <c r="J502" s="20">
        <f t="shared" ca="1" si="10"/>
        <v>0</v>
      </c>
    </row>
    <row r="503" spans="1:10" x14ac:dyDescent="0.25">
      <c r="A503" s="20" t="str">
        <f ca="1">IF(J503=1,SUM(J$2:J503),"")</f>
        <v/>
      </c>
      <c r="B503" s="20" t="str">
        <f>VLOOKUP($E503,Dold_variabelinfo!$A:$C,COLUMN(Dold_variabelinfo!$B:$B),0)</f>
        <v>HTJLED</v>
      </c>
      <c r="C503" s="20" t="str">
        <f>VLOOKUP($E503,Dold_variabelinfo!$A:$C,COLUMN(Dold_variabelinfo!$C:$C),0)</f>
        <v>Hemtjänst avser ledsagning</v>
      </c>
      <c r="E503" s="20" t="s">
        <v>729</v>
      </c>
      <c r="F503" s="20" t="s">
        <v>1453</v>
      </c>
      <c r="G503" s="20" t="s">
        <v>1452</v>
      </c>
      <c r="H503" s="20">
        <f>IF(SUM(SOL_INCR!J$3:J$998)=0,0,1)</f>
        <v>0</v>
      </c>
      <c r="I503" s="20">
        <f ca="1">VLOOKUP($E503,INDIRECT("'"&amp;$G503&amp;"'!C"&amp;COLUMN(SOL_INCR!$G:$G)&amp;":C"&amp;COLUMN(SOL_INCR!$J:$J),FALSE),COLUMN(SOL_INCR!$J:$J)-COLUMN(SOL_INCR!$G:$G)+1,0)</f>
        <v>0</v>
      </c>
      <c r="J503" s="20">
        <f t="shared" ca="1" si="10"/>
        <v>0</v>
      </c>
    </row>
    <row r="504" spans="1:10" x14ac:dyDescent="0.25">
      <c r="A504" s="20" t="str">
        <f ca="1">IF(J504=1,SUM(J$2:J504),"")</f>
        <v/>
      </c>
      <c r="B504" s="20" t="str">
        <f>VLOOKUP($E504,Dold_variabelinfo!$A:$C,COLUMN(Dold_variabelinfo!$B:$B),0)</f>
        <v>HTJPOMV</v>
      </c>
      <c r="C504" s="20" t="str">
        <f>VLOOKUP($E504,Dold_variabelinfo!$A:$C,COLUMN(Dold_variabelinfo!$C:$C),0)</f>
        <v>Hemtjänst avser personlig omvårdnad</v>
      </c>
      <c r="E504" s="20" t="s">
        <v>731</v>
      </c>
      <c r="F504" s="20" t="s">
        <v>1453</v>
      </c>
      <c r="G504" s="20" t="s">
        <v>1452</v>
      </c>
      <c r="H504" s="20">
        <f>IF(SUM(SOL_INCR!J$3:J$998)=0,0,1)</f>
        <v>0</v>
      </c>
      <c r="I504" s="20">
        <f ca="1">VLOOKUP($E504,INDIRECT("'"&amp;$G504&amp;"'!C"&amp;COLUMN(SOL_INCR!$G:$G)&amp;":C"&amp;COLUMN(SOL_INCR!$J:$J),FALSE),COLUMN(SOL_INCR!$J:$J)-COLUMN(SOL_INCR!$G:$G)+1,0)</f>
        <v>0</v>
      </c>
      <c r="J504" s="20">
        <f t="shared" ca="1" si="10"/>
        <v>0</v>
      </c>
    </row>
    <row r="505" spans="1:10" x14ac:dyDescent="0.25">
      <c r="A505" s="20" t="str">
        <f ca="1">IF(J505=1,SUM(J$2:J505),"")</f>
        <v/>
      </c>
      <c r="B505" s="20" t="str">
        <f>VLOOKUP($E505,Dold_variabelinfo!$A:$C,COLUMN(Dold_variabelinfo!$B:$B),0)</f>
        <v>HTJSERV</v>
      </c>
      <c r="C505" s="20" t="str">
        <f>VLOOKUP($E505,Dold_variabelinfo!$A:$C,COLUMN(Dold_variabelinfo!$C:$C),0)</f>
        <v>Hemtjänst avser service</v>
      </c>
      <c r="E505" s="20" t="s">
        <v>733</v>
      </c>
      <c r="F505" s="20" t="s">
        <v>1453</v>
      </c>
      <c r="G505" s="20" t="s">
        <v>1452</v>
      </c>
      <c r="H505" s="20">
        <f>IF(SUM(SOL_INCR!J$3:J$998)=0,0,1)</f>
        <v>0</v>
      </c>
      <c r="I505" s="20">
        <f ca="1">VLOOKUP($E505,INDIRECT("'"&amp;$G505&amp;"'!C"&amp;COLUMN(SOL_INCR!$G:$G)&amp;":C"&amp;COLUMN(SOL_INCR!$J:$J),FALSE),COLUMN(SOL_INCR!$J:$J)-COLUMN(SOL_INCR!$G:$G)+1,0)</f>
        <v>0</v>
      </c>
      <c r="J505" s="20">
        <f t="shared" ca="1" si="10"/>
        <v>0</v>
      </c>
    </row>
    <row r="506" spans="1:10" x14ac:dyDescent="0.25">
      <c r="A506" s="20" t="str">
        <f ca="1">IF(J506=1,SUM(J$2:J506),"")</f>
        <v/>
      </c>
      <c r="B506" s="20" t="str">
        <f>VLOOKUP($E506,Dold_variabelinfo!$A:$C,COLUMN(Dold_variabelinfo!$B:$B),0)</f>
        <v>HTJTIM</v>
      </c>
      <c r="C506" s="20" t="str">
        <f>VLOOKUP($E506,Dold_variabelinfo!$A:$C,COLUMN(Dold_variabelinfo!$C:$C),0)</f>
        <v>Hemtjänsttimmar</v>
      </c>
      <c r="E506" s="20" t="s">
        <v>735</v>
      </c>
      <c r="F506" s="20" t="s">
        <v>1453</v>
      </c>
      <c r="G506" s="20" t="s">
        <v>1452</v>
      </c>
      <c r="H506" s="20">
        <f>IF(SUM(SOL_INCR!J$3:J$998)=0,0,1)</f>
        <v>0</v>
      </c>
      <c r="I506" s="20">
        <f ca="1">VLOOKUP($E506,INDIRECT("'"&amp;$G506&amp;"'!C"&amp;COLUMN(SOL_INCR!$G:$G)&amp;":C"&amp;COLUMN(SOL_INCR!$J:$J),FALSE),COLUMN(SOL_INCR!$J:$J)-COLUMN(SOL_INCR!$G:$G)+1,0)</f>
        <v>0</v>
      </c>
      <c r="J506" s="20">
        <f t="shared" ca="1" si="10"/>
        <v>0</v>
      </c>
    </row>
    <row r="507" spans="1:10" x14ac:dyDescent="0.25">
      <c r="A507" s="20" t="str">
        <f ca="1">IF(J507=1,SUM(J$2:J507),"")</f>
        <v/>
      </c>
      <c r="B507" s="20" t="str">
        <f>VLOOKUP($E507,Dold_variabelinfo!$A:$C,COLUMN(Dold_variabelinfo!$B:$B),0)</f>
        <v>KDEL</v>
      </c>
      <c r="C507" s="20" t="str">
        <f>VLOOKUP($E507,Dold_variabelinfo!$A:$C,COLUMN(Dold_variabelinfo!$C:$C),0)</f>
        <v>Kommundel</v>
      </c>
      <c r="E507" s="20" t="s">
        <v>737</v>
      </c>
      <c r="F507" s="20" t="s">
        <v>1453</v>
      </c>
      <c r="G507" s="20" t="s">
        <v>1452</v>
      </c>
      <c r="H507" s="20">
        <f>IF(SUM(SOL_INCR!J$3:J$998)=0,0,1)</f>
        <v>0</v>
      </c>
      <c r="I507" s="20">
        <f ca="1">VLOOKUP($E507,INDIRECT("'"&amp;$G507&amp;"'!C"&amp;COLUMN(SOL_INCR!$G:$G)&amp;":C"&amp;COLUMN(SOL_INCR!$J:$J),FALSE),COLUMN(SOL_INCR!$J:$J)-COLUMN(SOL_INCR!$G:$G)+1,0)</f>
        <v>0</v>
      </c>
      <c r="J507" s="20">
        <f t="shared" ca="1" si="10"/>
        <v>0</v>
      </c>
    </row>
    <row r="508" spans="1:10" x14ac:dyDescent="0.25">
      <c r="A508" s="20" t="str">
        <f ca="1">IF(J508=1,SUM(J$2:J508),"")</f>
        <v/>
      </c>
      <c r="B508" s="20" t="str">
        <f>VLOOKUP($E508,Dold_variabelinfo!$A:$C,COLUMN(Dold_variabelinfo!$B:$B),0)</f>
        <v>KON</v>
      </c>
      <c r="C508" s="20" t="str">
        <f>VLOOKUP($E508,Dold_variabelinfo!$A:$C,COLUMN(Dold_variabelinfo!$C:$C),0)</f>
        <v>Kön</v>
      </c>
      <c r="E508" s="20" t="s">
        <v>738</v>
      </c>
      <c r="F508" s="20" t="s">
        <v>1453</v>
      </c>
      <c r="G508" s="20" t="s">
        <v>1452</v>
      </c>
      <c r="H508" s="20">
        <f>IF(SUM(SOL_INCR!J$3:J$998)=0,0,1)</f>
        <v>0</v>
      </c>
      <c r="I508" s="20">
        <f ca="1">VLOOKUP($E508,INDIRECT("'"&amp;$G508&amp;"'!C"&amp;COLUMN(SOL_INCR!$G:$G)&amp;":C"&amp;COLUMN(SOL_INCR!$J:$J),FALSE),COLUMN(SOL_INCR!$J:$J)-COLUMN(SOL_INCR!$G:$G)+1,0)</f>
        <v>0</v>
      </c>
      <c r="J508" s="20">
        <f t="shared" ca="1" si="10"/>
        <v>0</v>
      </c>
    </row>
    <row r="509" spans="1:10" x14ac:dyDescent="0.25">
      <c r="A509" s="20" t="str">
        <f ca="1">IF(J509=1,SUM(J$2:J509),"")</f>
        <v/>
      </c>
      <c r="B509" s="20" t="str">
        <f>VLOOKUP($E509,Dold_variabelinfo!$A:$C,COLUMN(Dold_variabelinfo!$B:$B),0)</f>
        <v>KONTF</v>
      </c>
      <c r="C509" s="20" t="str">
        <f>VLOOKUP($E509,Dold_variabelinfo!$A:$C,COLUMN(Dold_variabelinfo!$C:$C),0)</f>
        <v>Kontaktfamilj</v>
      </c>
      <c r="E509" s="20" t="s">
        <v>739</v>
      </c>
      <c r="F509" s="20" t="s">
        <v>1453</v>
      </c>
      <c r="G509" s="20" t="s">
        <v>1452</v>
      </c>
      <c r="H509" s="20">
        <f>IF(SUM(SOL_INCR!J$3:J$998)=0,0,1)</f>
        <v>0</v>
      </c>
      <c r="I509" s="20">
        <f ca="1">VLOOKUP($E509,INDIRECT("'"&amp;$G509&amp;"'!C"&amp;COLUMN(SOL_INCR!$G:$G)&amp;":C"&amp;COLUMN(SOL_INCR!$J:$J),FALSE),COLUMN(SOL_INCR!$J:$J)-COLUMN(SOL_INCR!$G:$G)+1,0)</f>
        <v>0</v>
      </c>
      <c r="J509" s="20">
        <f t="shared" ca="1" si="10"/>
        <v>0</v>
      </c>
    </row>
    <row r="510" spans="1:10" x14ac:dyDescent="0.25">
      <c r="A510" s="20" t="str">
        <f ca="1">IF(J510=1,SUM(J$2:J510),"")</f>
        <v/>
      </c>
      <c r="B510" s="20" t="str">
        <f>VLOOKUP($E510,Dold_variabelinfo!$A:$C,COLUMN(Dold_variabelinfo!$B:$B),0)</f>
        <v>KONTP</v>
      </c>
      <c r="C510" s="20" t="str">
        <f>VLOOKUP($E510,Dold_variabelinfo!$A:$C,COLUMN(Dold_variabelinfo!$C:$C),0)</f>
        <v>Kontaktperson</v>
      </c>
      <c r="E510" s="20" t="s">
        <v>741</v>
      </c>
      <c r="F510" s="20" t="s">
        <v>1453</v>
      </c>
      <c r="G510" s="20" t="s">
        <v>1452</v>
      </c>
      <c r="H510" s="20">
        <f>IF(SUM(SOL_INCR!J$3:J$998)=0,0,1)</f>
        <v>0</v>
      </c>
      <c r="I510" s="20">
        <f ca="1">VLOOKUP($E510,INDIRECT("'"&amp;$G510&amp;"'!C"&amp;COLUMN(SOL_INCR!$G:$G)&amp;":C"&amp;COLUMN(SOL_INCR!$J:$J),FALSE),COLUMN(SOL_INCR!$J:$J)-COLUMN(SOL_INCR!$G:$G)+1,0)</f>
        <v>0</v>
      </c>
      <c r="J510" s="20">
        <f t="shared" ca="1" si="10"/>
        <v>0</v>
      </c>
    </row>
    <row r="511" spans="1:10" x14ac:dyDescent="0.25">
      <c r="A511" s="20" t="str">
        <f ca="1">IF(J511=1,SUM(J$2:J511),"")</f>
        <v/>
      </c>
      <c r="B511" s="20" t="str">
        <f>VLOOKUP($E511,Dold_variabelinfo!$A:$C,COLUMN(Dold_variabelinfo!$B:$B),0)</f>
        <v>KORTTID</v>
      </c>
      <c r="C511" s="20" t="str">
        <f>VLOOKUP($E511,Dold_variabelinfo!$A:$C,COLUMN(Dold_variabelinfo!$C:$C),0)</f>
        <v>Korttidsboende</v>
      </c>
      <c r="E511" s="20" t="s">
        <v>744</v>
      </c>
      <c r="F511" s="20" t="s">
        <v>1453</v>
      </c>
      <c r="G511" s="20" t="s">
        <v>1452</v>
      </c>
      <c r="H511" s="20">
        <f>IF(SUM(SOL_INCR!J$3:J$998)=0,0,1)</f>
        <v>0</v>
      </c>
      <c r="I511" s="20">
        <f ca="1">VLOOKUP($E511,INDIRECT("'"&amp;$G511&amp;"'!C"&amp;COLUMN(SOL_INCR!$G:$G)&amp;":C"&amp;COLUMN(SOL_INCR!$J:$J),FALSE),COLUMN(SOL_INCR!$J:$J)-COLUMN(SOL_INCR!$G:$G)+1,0)</f>
        <v>0</v>
      </c>
      <c r="J511" s="20">
        <f t="shared" ca="1" si="10"/>
        <v>0</v>
      </c>
    </row>
    <row r="512" spans="1:10" x14ac:dyDescent="0.25">
      <c r="A512" s="20" t="str">
        <f ca="1">IF(J512=1,SUM(J$2:J512),"")</f>
        <v/>
      </c>
      <c r="B512" s="20" t="str">
        <f>VLOOKUP($E512,Dold_variabelinfo!$A:$C,COLUMN(Dold_variabelinfo!$B:$B),0)</f>
        <v>LEDSAG</v>
      </c>
      <c r="C512" s="20" t="str">
        <f>VLOOKUP($E512,Dold_variabelinfo!$A:$C,COLUMN(Dold_variabelinfo!$C:$C),0)</f>
        <v>Ledsagning</v>
      </c>
      <c r="E512" s="20" t="s">
        <v>747</v>
      </c>
      <c r="F512" s="20" t="s">
        <v>1453</v>
      </c>
      <c r="G512" s="20" t="s">
        <v>1452</v>
      </c>
      <c r="H512" s="20">
        <f>IF(SUM(SOL_INCR!J$3:J$998)=0,0,1)</f>
        <v>0</v>
      </c>
      <c r="I512" s="20">
        <f ca="1">VLOOKUP($E512,INDIRECT("'"&amp;$G512&amp;"'!C"&amp;COLUMN(SOL_INCR!$G:$G)&amp;":C"&amp;COLUMN(SOL_INCR!$J:$J),FALSE),COLUMN(SOL_INCR!$J:$J)-COLUMN(SOL_INCR!$G:$G)+1,0)</f>
        <v>0</v>
      </c>
      <c r="J512" s="20">
        <f t="shared" ca="1" si="10"/>
        <v>0</v>
      </c>
    </row>
    <row r="513" spans="1:10" x14ac:dyDescent="0.25">
      <c r="A513" s="20" t="str">
        <f ca="1">IF(J513=1,SUM(J$2:J513),"")</f>
        <v/>
      </c>
      <c r="B513" s="20" t="str">
        <f>VLOOKUP($E513,Dold_variabelinfo!$A:$C,COLUMN(Dold_variabelinfo!$B:$B),0)</f>
        <v>LK</v>
      </c>
      <c r="C513" s="20" t="str">
        <f>VLOOKUP($E513,Dold_variabelinfo!$A:$C,COLUMN(Dold_variabelinfo!$C:$C),0)</f>
        <v>Kommun</v>
      </c>
      <c r="E513" s="20" t="s">
        <v>749</v>
      </c>
      <c r="F513" s="20" t="s">
        <v>1453</v>
      </c>
      <c r="G513" s="20" t="s">
        <v>1452</v>
      </c>
      <c r="H513" s="20">
        <f>IF(SUM(SOL_INCR!J$3:J$998)=0,0,1)</f>
        <v>0</v>
      </c>
      <c r="I513" s="20">
        <f ca="1">VLOOKUP($E513,INDIRECT("'"&amp;$G513&amp;"'!C"&amp;COLUMN(SOL_INCR!$G:$G)&amp;":C"&amp;COLUMN(SOL_INCR!$J:$J),FALSE),COLUMN(SOL_INCR!$J:$J)-COLUMN(SOL_INCR!$G:$G)+1,0)</f>
        <v>0</v>
      </c>
      <c r="J513" s="20">
        <f t="shared" ca="1" si="10"/>
        <v>0</v>
      </c>
    </row>
    <row r="514" spans="1:10" x14ac:dyDescent="0.25">
      <c r="A514" s="20" t="str">
        <f ca="1">IF(J514=1,SUM(J$2:J514),"")</f>
        <v/>
      </c>
      <c r="B514" s="20" t="str">
        <f>VLOOKUP($E514,Dold_variabelinfo!$A:$C,COLUMN(Dold_variabelinfo!$B:$B),0)</f>
        <v>MATD</v>
      </c>
      <c r="C514" s="20" t="str">
        <f>VLOOKUP($E514,Dold_variabelinfo!$A:$C,COLUMN(Dold_variabelinfo!$C:$C),0)</f>
        <v>Matdistribution</v>
      </c>
      <c r="E514" s="20" t="s">
        <v>750</v>
      </c>
      <c r="F514" s="20" t="s">
        <v>1453</v>
      </c>
      <c r="G514" s="20" t="s">
        <v>1452</v>
      </c>
      <c r="H514" s="20">
        <f>IF(SUM(SOL_INCR!J$3:J$998)=0,0,1)</f>
        <v>0</v>
      </c>
      <c r="I514" s="20">
        <f ca="1">VLOOKUP($E514,INDIRECT("'"&amp;$G514&amp;"'!C"&amp;COLUMN(SOL_INCR!$G:$G)&amp;":C"&amp;COLUMN(SOL_INCR!$J:$J),FALSE),COLUMN(SOL_INCR!$J:$J)-COLUMN(SOL_INCR!$G:$G)+1,0)</f>
        <v>0</v>
      </c>
      <c r="J514" s="20">
        <f t="shared" ca="1" si="10"/>
        <v>0</v>
      </c>
    </row>
    <row r="515" spans="1:10" x14ac:dyDescent="0.25">
      <c r="A515" s="20" t="str">
        <f ca="1">IF(J515=1,SUM(J$2:J515),"")</f>
        <v/>
      </c>
      <c r="B515" s="20" t="str">
        <f>VLOOKUP($E515,Dold_variabelinfo!$A:$C,COLUMN(Dold_variabelinfo!$B:$B),0)</f>
        <v>PERIOD</v>
      </c>
      <c r="C515" s="20" t="str">
        <f>VLOOKUP($E515,Dold_variabelinfo!$A:$C,COLUMN(Dold_variabelinfo!$C:$C),0)</f>
        <v>Statistikperiod</v>
      </c>
      <c r="E515" s="20" t="s">
        <v>752</v>
      </c>
      <c r="F515" s="20" t="s">
        <v>1453</v>
      </c>
      <c r="G515" s="20" t="s">
        <v>1452</v>
      </c>
      <c r="H515" s="20">
        <f>IF(SUM(SOL_INCR!J$3:J$998)=0,0,1)</f>
        <v>0</v>
      </c>
      <c r="I515" s="20">
        <f ca="1">VLOOKUP($E515,INDIRECT("'"&amp;$G515&amp;"'!C"&amp;COLUMN(SOL_INCR!$G:$G)&amp;":C"&amp;COLUMN(SOL_INCR!$J:$J),FALSE),COLUMN(SOL_INCR!$J:$J)-COLUMN(SOL_INCR!$G:$G)+1,0)</f>
        <v>0</v>
      </c>
      <c r="J515" s="20">
        <f t="shared" ca="1" si="10"/>
        <v>0</v>
      </c>
    </row>
    <row r="516" spans="1:10" x14ac:dyDescent="0.25">
      <c r="A516" s="20" t="str">
        <f ca="1">IF(J516=1,SUM(J$2:J516),"")</f>
        <v/>
      </c>
      <c r="B516" s="20" t="str">
        <f>VLOOKUP($E516,Dold_variabelinfo!$A:$C,COLUMN(Dold_variabelinfo!$B:$B),0)</f>
        <v>PNRQ</v>
      </c>
      <c r="C516" s="20" t="str">
        <f>VLOOKUP($E516,Dold_variabelinfo!$A:$C,COLUMN(Dold_variabelinfo!$C:$C),0)</f>
        <v>Personnummer, kvalitet</v>
      </c>
      <c r="E516" s="20" t="s">
        <v>754</v>
      </c>
      <c r="F516" s="20" t="s">
        <v>1453</v>
      </c>
      <c r="G516" s="20" t="s">
        <v>1452</v>
      </c>
      <c r="H516" s="20">
        <f>IF(SUM(SOL_INCR!J$3:J$998)=0,0,1)</f>
        <v>0</v>
      </c>
      <c r="I516" s="20">
        <f ca="1">VLOOKUP($E516,INDIRECT("'"&amp;$G516&amp;"'!C"&amp;COLUMN(SOL_INCR!$G:$G)&amp;":C"&amp;COLUMN(SOL_INCR!$J:$J),FALSE),COLUMN(SOL_INCR!$J:$J)-COLUMN(SOL_INCR!$G:$G)+1,0)</f>
        <v>0</v>
      </c>
      <c r="J516" s="20">
        <f t="shared" ca="1" si="10"/>
        <v>0</v>
      </c>
    </row>
    <row r="517" spans="1:10" x14ac:dyDescent="0.25">
      <c r="A517" s="20" t="str">
        <f ca="1">IF(J517=1,SUM(J$2:J517),"")</f>
        <v/>
      </c>
      <c r="B517" s="20" t="str">
        <f>VLOOKUP($E517,Dold_variabelinfo!$A:$C,COLUMN(Dold_variabelinfo!$B:$B),0)</f>
        <v>POMVTRYGG</v>
      </c>
      <c r="C517" s="20" t="str">
        <f>VLOOKUP($E517,Dold_variabelinfo!$A:$C,COLUMN(Dold_variabelinfo!$C:$C),0)</f>
        <v>Hemtjänst i form av personlig omvårdnad</v>
      </c>
      <c r="E517" s="20" t="s">
        <v>755</v>
      </c>
      <c r="F517" s="20" t="s">
        <v>1453</v>
      </c>
      <c r="G517" s="20" t="s">
        <v>1452</v>
      </c>
      <c r="H517" s="20">
        <f>IF(SUM(SOL_INCR!J$3:J$998)=0,0,1)</f>
        <v>0</v>
      </c>
      <c r="I517" s="20">
        <f ca="1">VLOOKUP($E517,INDIRECT("'"&amp;$G517&amp;"'!C"&amp;COLUMN(SOL_INCR!$G:$G)&amp;":C"&amp;COLUMN(SOL_INCR!$J:$J),FALSE),COLUMN(SOL_INCR!$J:$J)-COLUMN(SOL_INCR!$G:$G)+1,0)</f>
        <v>0</v>
      </c>
      <c r="J517" s="20">
        <f t="shared" ca="1" si="10"/>
        <v>0</v>
      </c>
    </row>
    <row r="518" spans="1:10" x14ac:dyDescent="0.25">
      <c r="A518" s="20" t="str">
        <f ca="1">IF(J518=1,SUM(J$2:J518),"")</f>
        <v/>
      </c>
      <c r="B518" s="20" t="str">
        <f>VLOOKUP($E518,Dold_variabelinfo!$A:$C,COLUMN(Dold_variabelinfo!$B:$B),0)</f>
        <v>SBO</v>
      </c>
      <c r="C518" s="20" t="str">
        <f>VLOOKUP($E518,Dold_variabelinfo!$A:$C,COLUMN(Dold_variabelinfo!$C:$C),0)</f>
        <v>Särskilt boenden</v>
      </c>
      <c r="E518" s="20" t="s">
        <v>757</v>
      </c>
      <c r="F518" s="20" t="s">
        <v>1453</v>
      </c>
      <c r="G518" s="20" t="s">
        <v>1452</v>
      </c>
      <c r="H518" s="20">
        <f>IF(SUM(SOL_INCR!J$3:J$998)=0,0,1)</f>
        <v>0</v>
      </c>
      <c r="I518" s="20">
        <f ca="1">VLOOKUP($E518,INDIRECT("'"&amp;$G518&amp;"'!C"&amp;COLUMN(SOL_INCR!$G:$G)&amp;":C"&amp;COLUMN(SOL_INCR!$J:$J),FALSE),COLUMN(SOL_INCR!$J:$J)-COLUMN(SOL_INCR!$G:$G)+1,0)</f>
        <v>0</v>
      </c>
      <c r="J518" s="20">
        <f t="shared" ca="1" si="10"/>
        <v>0</v>
      </c>
    </row>
    <row r="519" spans="1:10" x14ac:dyDescent="0.25">
      <c r="A519" s="20" t="str">
        <f ca="1">IF(J519=1,SUM(J$2:J519),"")</f>
        <v/>
      </c>
      <c r="B519" s="20" t="str">
        <f>VLOOKUP($E519,Dold_variabelinfo!$A:$C,COLUMN(Dold_variabelinfo!$B:$B),0)</f>
        <v>SERVMATD</v>
      </c>
      <c r="C519" s="20" t="str">
        <f>VLOOKUP($E519,Dold_variabelinfo!$A:$C,COLUMN(Dold_variabelinfo!$C:$C),0)</f>
        <v xml:space="preserve">Hemtjänst i form av service </v>
      </c>
      <c r="E519" s="20" t="s">
        <v>760</v>
      </c>
      <c r="F519" s="20" t="s">
        <v>1453</v>
      </c>
      <c r="G519" s="20" t="s">
        <v>1452</v>
      </c>
      <c r="H519" s="20">
        <f>IF(SUM(SOL_INCR!J$3:J$998)=0,0,1)</f>
        <v>0</v>
      </c>
      <c r="I519" s="20">
        <f ca="1">VLOOKUP($E519,INDIRECT("'"&amp;$G519&amp;"'!C"&amp;COLUMN(SOL_INCR!$G:$G)&amp;":C"&amp;COLUMN(SOL_INCR!$J:$J),FALSE),COLUMN(SOL_INCR!$J:$J)-COLUMN(SOL_INCR!$G:$G)+1,0)</f>
        <v>0</v>
      </c>
      <c r="J519" s="20">
        <f t="shared" ca="1" si="10"/>
        <v>0</v>
      </c>
    </row>
    <row r="520" spans="1:10" x14ac:dyDescent="0.25">
      <c r="A520" s="20" t="str">
        <f ca="1">IF(J520=1,SUM(J$2:J520),"")</f>
        <v/>
      </c>
      <c r="B520" s="20" t="str">
        <f>VLOOKUP($E520,Dold_variabelinfo!$A:$C,COLUMN(Dold_variabelinfo!$B:$B),0)</f>
        <v>TRYGG</v>
      </c>
      <c r="C520" s="20" t="str">
        <f>VLOOKUP($E520,Dold_variabelinfo!$A:$C,COLUMN(Dold_variabelinfo!$C:$C),0)</f>
        <v>Trygghetslarm</v>
      </c>
      <c r="E520" s="20" t="s">
        <v>761</v>
      </c>
      <c r="F520" s="20" t="s">
        <v>1453</v>
      </c>
      <c r="G520" s="20" t="s">
        <v>1452</v>
      </c>
      <c r="H520" s="20">
        <f>IF(SUM(SOL_INCR!J$3:J$998)=0,0,1)</f>
        <v>0</v>
      </c>
      <c r="I520" s="20">
        <f ca="1">VLOOKUP($E520,INDIRECT("'"&amp;$G520&amp;"'!C"&amp;COLUMN(SOL_INCR!$G:$G)&amp;":C"&amp;COLUMN(SOL_INCR!$J:$J),FALSE),COLUMN(SOL_INCR!$J:$J)-COLUMN(SOL_INCR!$G:$G)+1,0)</f>
        <v>0</v>
      </c>
      <c r="J520" s="20">
        <f t="shared" ca="1" si="10"/>
        <v>0</v>
      </c>
    </row>
    <row r="521" spans="1:10" x14ac:dyDescent="0.25">
      <c r="A521" s="20" t="str">
        <f ca="1">IF(J521=1,SUM(J$2:J521),"")</f>
        <v/>
      </c>
      <c r="B521" s="20" t="str">
        <f>VLOOKUP($E521,Dold_variabelinfo!$A:$C,COLUMN(Dold_variabelinfo!$B:$B),0)</f>
        <v>VBDAT</v>
      </c>
      <c r="C521" s="20" t="str">
        <f>VLOOKUP($E521,Dold_variabelinfo!$A:$C,COLUMN(Dold_variabelinfo!$C:$C),0)</f>
        <v>Datum för biståndsbeslut</v>
      </c>
      <c r="E521" s="20" t="s">
        <v>763</v>
      </c>
      <c r="F521" s="20" t="s">
        <v>1453</v>
      </c>
      <c r="G521" s="20" t="s">
        <v>1452</v>
      </c>
      <c r="H521" s="20">
        <f>IF(SUM(SOL_INCR!J$3:J$998)=0,0,1)</f>
        <v>0</v>
      </c>
      <c r="I521" s="20">
        <f ca="1">VLOOKUP($E521,INDIRECT("'"&amp;$G521&amp;"'!C"&amp;COLUMN(SOL_INCR!$G:$G)&amp;":C"&amp;COLUMN(SOL_INCR!$J:$J),FALSE),COLUMN(SOL_INCR!$J:$J)-COLUMN(SOL_INCR!$G:$G)+1,0)</f>
        <v>0</v>
      </c>
      <c r="J521" s="20">
        <f t="shared" ca="1" si="10"/>
        <v>0</v>
      </c>
    </row>
    <row r="522" spans="1:10" x14ac:dyDescent="0.25">
      <c r="A522" s="20" t="str">
        <f ca="1">IF(J522=1,SUM(J$2:J522),"")</f>
        <v/>
      </c>
      <c r="B522" s="20" t="str">
        <f>VLOOKUP($E522,Dold_variabelinfo!$A:$C,COLUMN(Dold_variabelinfo!$B:$B),0)</f>
        <v>VBOFORM</v>
      </c>
      <c r="C522" s="20" t="str">
        <f>VLOOKUP($E522,Dold_variabelinfo!$A:$C,COLUMN(Dold_variabelinfo!$C:$C),0)</f>
        <v>Boendeform vid verkställan</v>
      </c>
      <c r="E522" s="20" t="s">
        <v>767</v>
      </c>
      <c r="F522" s="20" t="s">
        <v>1453</v>
      </c>
      <c r="G522" s="20" t="s">
        <v>1452</v>
      </c>
      <c r="H522" s="20">
        <f>IF(SUM(SOL_INCR!J$3:J$998)=0,0,1)</f>
        <v>0</v>
      </c>
      <c r="I522" s="20">
        <f ca="1">VLOOKUP($E522,INDIRECT("'"&amp;$G522&amp;"'!C"&amp;COLUMN(SOL_INCR!$G:$G)&amp;":C"&amp;COLUMN(SOL_INCR!$J:$J),FALSE),COLUMN(SOL_INCR!$J:$J)-COLUMN(SOL_INCR!$G:$G)+1,0)</f>
        <v>0</v>
      </c>
      <c r="J522" s="20">
        <f t="shared" ca="1" si="10"/>
        <v>0</v>
      </c>
    </row>
    <row r="523" spans="1:10" x14ac:dyDescent="0.25">
      <c r="A523" s="20" t="str">
        <f ca="1">IF(J523=1,SUM(J$2:J523),"")</f>
        <v/>
      </c>
      <c r="B523" s="20" t="str">
        <f>VLOOKUP($E523,Dold_variabelinfo!$A:$C,COLUMN(Dold_variabelinfo!$B:$B),0)</f>
        <v>VERKST</v>
      </c>
      <c r="C523" s="20" t="str">
        <f>VLOOKUP($E523,Dold_variabelinfo!$A:$C,COLUMN(Dold_variabelinfo!$C:$C),0)</f>
        <v>Förändringen rör ett verkställt beslut</v>
      </c>
      <c r="E523" s="20" t="s">
        <v>771</v>
      </c>
      <c r="F523" s="20" t="s">
        <v>1453</v>
      </c>
      <c r="G523" s="20" t="s">
        <v>1452</v>
      </c>
      <c r="H523" s="20">
        <f>IF(SUM(SOL_INCR!J$3:J$998)=0,0,1)</f>
        <v>0</v>
      </c>
      <c r="I523" s="20">
        <f ca="1">VLOOKUP($E523,INDIRECT("'"&amp;$G523&amp;"'!C"&amp;COLUMN(SOL_INCR!$G:$G)&amp;":C"&amp;COLUMN(SOL_INCR!$J:$J),FALSE),COLUMN(SOL_INCR!$J:$J)-COLUMN(SOL_INCR!$G:$G)+1,0)</f>
        <v>0</v>
      </c>
      <c r="J523" s="20">
        <f t="shared" ca="1" si="10"/>
        <v>0</v>
      </c>
    </row>
    <row r="524" spans="1:10" x14ac:dyDescent="0.25">
      <c r="A524" s="20" t="str">
        <f ca="1">IF(J524=1,SUM(J$2:J524),"")</f>
        <v/>
      </c>
      <c r="B524" s="20" t="str">
        <f>VLOOKUP($E524,Dold_variabelinfo!$A:$C,COLUMN(Dold_variabelinfo!$B:$B),0)</f>
        <v>VVDAT</v>
      </c>
      <c r="C524" s="20" t="str">
        <f>VLOOKUP($E524,Dold_variabelinfo!$A:$C,COLUMN(Dold_variabelinfo!$C:$C),0)</f>
        <v>Datum för verkställighet av biståndsbeslut</v>
      </c>
      <c r="E524" s="20" t="s">
        <v>775</v>
      </c>
      <c r="F524" s="20" t="s">
        <v>1453</v>
      </c>
      <c r="G524" s="20" t="s">
        <v>1452</v>
      </c>
      <c r="H524" s="20">
        <f>IF(SUM(SOL_INCR!J$3:J$998)=0,0,1)</f>
        <v>0</v>
      </c>
      <c r="I524" s="20">
        <f ca="1">VLOOKUP($E524,INDIRECT("'"&amp;$G524&amp;"'!C"&amp;COLUMN(SOL_INCR!$G:$G)&amp;":C"&amp;COLUMN(SOL_INCR!$J:$J),FALSE),COLUMN(SOL_INCR!$J:$J)-COLUMN(SOL_INCR!$G:$G)+1,0)</f>
        <v>0</v>
      </c>
      <c r="J524" s="20">
        <f t="shared" ca="1" si="10"/>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328A2-58B6-485B-9ED6-09CA11B11FAE}">
  <dimension ref="A1:J77"/>
  <sheetViews>
    <sheetView workbookViewId="0"/>
  </sheetViews>
  <sheetFormatPr defaultColWidth="9.1796875" defaultRowHeight="13.5" x14ac:dyDescent="0.35"/>
  <cols>
    <col min="1" max="1" width="2.7265625" style="68" customWidth="1"/>
    <col min="2" max="2" width="27.26953125" style="68" customWidth="1"/>
    <col min="3" max="4" width="40.7265625" style="68" customWidth="1"/>
    <col min="5" max="5" width="11.7265625" style="68" customWidth="1"/>
    <col min="6" max="6" width="30.7265625" style="68" customWidth="1"/>
    <col min="7" max="7" width="23.453125" style="79" hidden="1" customWidth="1"/>
    <col min="8" max="10" width="0" style="68" hidden="1" customWidth="1"/>
    <col min="11" max="16384" width="9.1796875" style="68"/>
  </cols>
  <sheetData>
    <row r="1" spans="1:10" ht="22.5" x14ac:dyDescent="0.35">
      <c r="B1" s="69" t="s">
        <v>217</v>
      </c>
      <c r="C1" s="69"/>
      <c r="G1" s="131" t="s">
        <v>31</v>
      </c>
      <c r="H1" s="131"/>
      <c r="I1" s="131"/>
    </row>
    <row r="2" spans="1:10" s="74" customFormat="1" ht="16" customHeight="1" x14ac:dyDescent="0.35">
      <c r="A2" s="71"/>
      <c r="B2" s="72" t="s">
        <v>12</v>
      </c>
      <c r="C2" s="72" t="s">
        <v>13</v>
      </c>
      <c r="D2" s="72" t="s">
        <v>14</v>
      </c>
      <c r="E2" s="72" t="s">
        <v>15</v>
      </c>
      <c r="F2" s="72" t="s">
        <v>16</v>
      </c>
      <c r="G2" s="73" t="s">
        <v>11</v>
      </c>
      <c r="H2" s="72" t="s">
        <v>214</v>
      </c>
      <c r="I2" s="72" t="s">
        <v>215</v>
      </c>
      <c r="J2" s="72" t="s">
        <v>216</v>
      </c>
    </row>
    <row r="3" spans="1:10" s="74" customFormat="1" ht="22.5" customHeight="1" x14ac:dyDescent="0.35">
      <c r="A3" s="71"/>
      <c r="B3" s="71" t="s">
        <v>219</v>
      </c>
      <c r="G3" s="75"/>
    </row>
    <row r="4" spans="1:10" ht="23" x14ac:dyDescent="0.35">
      <c r="B4" s="80" t="str">
        <f>VLOOKUP($G4,Dold_variabelinfo!$A:$D,COLUMN(Dold_variabelinfo!$B:$B),0)</f>
        <v>DEBUTAR</v>
      </c>
      <c r="C4" s="81" t="str">
        <f>VLOOKUP($G4,Dold_variabelinfo!$A:$D,COLUMN(Dold_variabelinfo!$C:$C),0)</f>
        <v>Debutår</v>
      </c>
      <c r="D4" s="81" t="str">
        <f>VLOOKUP($G4,Dold_variabelinfo!$A:$D,COLUMN(Dold_variabelinfo!$D:$D),0)</f>
        <v>Första året då beslut fattades om någon insats för barnet</v>
      </c>
      <c r="E4" s="80" t="str">
        <f>VLOOKUP($G4,Dold_variabelinfo!$A:$F,COLUMN(Dold_variabelinfo!$E:$E),0)</f>
        <v>1960-2016</v>
      </c>
      <c r="F4" s="81">
        <f>VLOOKUP($G4,Dold_variabelinfo!$A:$F,COLUMN(Dold_variabelinfo!$F:$F),0)</f>
        <v>0</v>
      </c>
      <c r="G4" s="77" t="s">
        <v>50</v>
      </c>
      <c r="H4" s="133" t="b">
        <v>0</v>
      </c>
      <c r="I4" s="68">
        <f>IF(H4,1,0)</f>
        <v>0</v>
      </c>
      <c r="J4" s="68">
        <f>I4</f>
        <v>0</v>
      </c>
    </row>
    <row r="5" spans="1:10" ht="20.149999999999999" customHeight="1" x14ac:dyDescent="0.35">
      <c r="B5" s="101" t="str">
        <f>VLOOKUP($G5,Dold_variabelinfo!$A:$D,COLUMN(Dold_variabelinfo!$B:$B),0)</f>
        <v>FFODLAND</v>
      </c>
      <c r="C5" s="102" t="str">
        <f>VLOOKUP($G5,Dold_variabelinfo!$A:$D,COLUMN(Dold_variabelinfo!$C:$C),0)</f>
        <v>Faderns födelseland (Grupperat på 11 kategorier)</v>
      </c>
      <c r="D5" s="102" t="str">
        <f>VLOOKUP($G5,Dold_variabelinfo!$A:$D,COLUMN(Dold_variabelinfo!$D:$D),0)</f>
        <v>Faderns födelseland, landsnamn</v>
      </c>
      <c r="E5" s="101" t="str">
        <f>VLOOKUP($G5,Dold_variabelinfo!$A:$F,COLUMN(Dold_variabelinfo!$E:$E),0)</f>
        <v>1960-2014</v>
      </c>
      <c r="F5" s="102" t="str">
        <f>VLOOKUP($G5,Dold_variabelinfo!$A:$F,COLUMN(Dold_variabelinfo!$F:$F),0)</f>
        <v>Uppgift från SCB</v>
      </c>
      <c r="G5" s="77" t="s">
        <v>51</v>
      </c>
      <c r="H5" s="133" t="b">
        <v>0</v>
      </c>
      <c r="I5" s="68">
        <f t="shared" ref="I5:I20" si="0">IF(H5,1,0)</f>
        <v>0</v>
      </c>
      <c r="J5" s="68">
        <f t="shared" ref="J5:J20" si="1">I5</f>
        <v>0</v>
      </c>
    </row>
    <row r="6" spans="1:10" ht="20.149999999999999" customHeight="1" x14ac:dyDescent="0.35">
      <c r="B6" s="101" t="str">
        <f>VLOOKUP($G6,Dold_variabelinfo!$A:$D,COLUMN(Dold_variabelinfo!$B:$B),0)</f>
        <v>FFODLAND_KOD</v>
      </c>
      <c r="C6" s="102" t="str">
        <f>VLOOKUP($G6,Dold_variabelinfo!$A:$D,COLUMN(Dold_variabelinfo!$C:$C),0)</f>
        <v>Faderns födelseland, kod (Grupperat på 11 kategorier)</v>
      </c>
      <c r="D6" s="102" t="str">
        <f>VLOOKUP($G6,Dold_variabelinfo!$A:$D,COLUMN(Dold_variabelinfo!$D:$D),0)</f>
        <v>Faderns födelseland, kod med två bokstäver</v>
      </c>
      <c r="E6" s="101" t="str">
        <f>VLOOKUP($G6,Dold_variabelinfo!$A:$F,COLUMN(Dold_variabelinfo!$E:$E),0)</f>
        <v>1960-2014</v>
      </c>
      <c r="F6" s="102" t="str">
        <f>VLOOKUP($G6,Dold_variabelinfo!$A:$F,COLUMN(Dold_variabelinfo!$F:$F),0)</f>
        <v>Uppgift från SCB</v>
      </c>
      <c r="G6" s="77" t="s">
        <v>52</v>
      </c>
      <c r="H6" s="133" t="b">
        <v>0</v>
      </c>
      <c r="I6" s="68">
        <f t="shared" si="0"/>
        <v>0</v>
      </c>
      <c r="J6" s="68">
        <f t="shared" si="1"/>
        <v>0</v>
      </c>
    </row>
    <row r="7" spans="1:10" ht="20.149999999999999" customHeight="1" x14ac:dyDescent="0.35">
      <c r="B7" s="80" t="str">
        <f>VLOOKUP($G7,Dold_variabelinfo!$A:$D,COLUMN(Dold_variabelinfo!$B:$B),0)</f>
        <v>FMFODLAND</v>
      </c>
      <c r="C7" s="81" t="str">
        <f>VLOOKUP($G7,Dold_variabelinfo!$A:$D,COLUMN(Dold_variabelinfo!$C:$C),0)</f>
        <v>Föräldrarnas födelseland</v>
      </c>
      <c r="D7" s="81" t="str">
        <f>VLOOKUP($G7,Dold_variabelinfo!$A:$D,COLUMN(Dold_variabelinfo!$D:$D),0)</f>
        <v>Ensiffrig kod för faderns och moderns födelseland</v>
      </c>
      <c r="E7" s="80" t="str">
        <f>VLOOKUP($G7,Dold_variabelinfo!$A:$F,COLUMN(Dold_variabelinfo!$E:$E),0)</f>
        <v>1960-2014</v>
      </c>
      <c r="F7" s="81">
        <f>VLOOKUP($G7,Dold_variabelinfo!$A:$F,COLUMN(Dold_variabelinfo!$F:$F),0)</f>
        <v>0</v>
      </c>
      <c r="G7" s="77" t="s">
        <v>53</v>
      </c>
      <c r="H7" s="133" t="b">
        <v>0</v>
      </c>
      <c r="I7" s="68">
        <f t="shared" si="0"/>
        <v>0</v>
      </c>
      <c r="J7" s="68">
        <f t="shared" si="1"/>
        <v>0</v>
      </c>
    </row>
    <row r="8" spans="1:10" ht="23" x14ac:dyDescent="0.35">
      <c r="B8" s="80" t="str">
        <f>VLOOKUP($G8,Dold_variabelinfo!$A:$D,COLUMN(Dold_variabelinfo!$B:$B),0)</f>
        <v>FODDATN</v>
      </c>
      <c r="C8" s="81" t="str">
        <f>VLOOKUP($G8,Dold_variabelinfo!$A:$D,COLUMN(Dold_variabelinfo!$C:$C),0)</f>
        <v>Födelsedatum (Endast år-mån)</v>
      </c>
      <c r="D8" s="81" t="str">
        <f>VLOOKUP($G8,Dold_variabelinfo!$A:$D,COLUMN(Dold_variabelinfo!$D:$D),0)</f>
        <v>Barnets födelsedatum, numerisk</v>
      </c>
      <c r="E8" s="80" t="str">
        <f>VLOOKUP($G8,Dold_variabelinfo!$A:$F,COLUMN(Dold_variabelinfo!$E:$E),0)</f>
        <v>1960-</v>
      </c>
      <c r="F8" s="81" t="str">
        <f>VLOOKUP($G8,Dold_variabelinfo!$A:$F,COLUMN(Dold_variabelinfo!$F:$F),0)</f>
        <v>För fullständigt datum (AAAAMMDD) krävs särskild motivering</v>
      </c>
      <c r="G8" s="77" t="s">
        <v>54</v>
      </c>
      <c r="H8" s="133" t="b">
        <v>0</v>
      </c>
      <c r="I8" s="68">
        <f t="shared" si="0"/>
        <v>0</v>
      </c>
      <c r="J8" s="68">
        <f t="shared" si="1"/>
        <v>0</v>
      </c>
    </row>
    <row r="9" spans="1:10" ht="20.149999999999999" customHeight="1" x14ac:dyDescent="0.35">
      <c r="B9" s="80" t="str">
        <f>VLOOKUP($G9,Dold_variabelinfo!$A:$D,COLUMN(Dold_variabelinfo!$B:$B),0)</f>
        <v>FODELSELANDNAMN</v>
      </c>
      <c r="C9" s="81" t="str">
        <f>VLOOKUP($G9,Dold_variabelinfo!$A:$D,COLUMN(Dold_variabelinfo!$C:$C),0)</f>
        <v>Barnets födelseland</v>
      </c>
      <c r="D9" s="81">
        <f>VLOOKUP($G9,Dold_variabelinfo!$A:$D,COLUMN(Dold_variabelinfo!$D:$D),0)</f>
        <v>0</v>
      </c>
      <c r="E9" s="80" t="str">
        <f>VLOOKUP($G9,Dold_variabelinfo!$A:$F,COLUMN(Dold_variabelinfo!$E:$E),0)</f>
        <v>1960-2014</v>
      </c>
      <c r="F9" s="81">
        <f>VLOOKUP($G9,Dold_variabelinfo!$A:$F,COLUMN(Dold_variabelinfo!$F:$F),0)</f>
        <v>0</v>
      </c>
      <c r="G9" s="77" t="s">
        <v>55</v>
      </c>
      <c r="H9" s="133" t="b">
        <v>0</v>
      </c>
      <c r="I9" s="68">
        <f t="shared" si="0"/>
        <v>0</v>
      </c>
      <c r="J9" s="68">
        <f t="shared" si="1"/>
        <v>0</v>
      </c>
    </row>
    <row r="10" spans="1:10" ht="20.149999999999999" customHeight="1" x14ac:dyDescent="0.35">
      <c r="B10" s="80" t="str">
        <f>VLOOKUP($G10,Dold_variabelinfo!$A:$D,COLUMN(Dold_variabelinfo!$B:$B),0)</f>
        <v>FODELSELANDNAMNFAR</v>
      </c>
      <c r="C10" s="81" t="str">
        <f>VLOOKUP($G10,Dold_variabelinfo!$A:$D,COLUMN(Dold_variabelinfo!$C:$C),0)</f>
        <v>Faderns födelseland</v>
      </c>
      <c r="D10" s="81">
        <f>VLOOKUP($G10,Dold_variabelinfo!$A:$D,COLUMN(Dold_variabelinfo!$D:$D),0)</f>
        <v>0</v>
      </c>
      <c r="E10" s="80" t="str">
        <f>VLOOKUP($G10,Dold_variabelinfo!$A:$F,COLUMN(Dold_variabelinfo!$E:$E),0)</f>
        <v>1960-2014</v>
      </c>
      <c r="F10" s="81">
        <f>VLOOKUP($G10,Dold_variabelinfo!$A:$F,COLUMN(Dold_variabelinfo!$F:$F),0)</f>
        <v>0</v>
      </c>
      <c r="G10" s="77" t="s">
        <v>56</v>
      </c>
      <c r="H10" s="133" t="b">
        <v>0</v>
      </c>
      <c r="I10" s="68">
        <f t="shared" si="0"/>
        <v>0</v>
      </c>
      <c r="J10" s="68">
        <f t="shared" si="1"/>
        <v>0</v>
      </c>
    </row>
    <row r="11" spans="1:10" ht="20.149999999999999" customHeight="1" x14ac:dyDescent="0.35">
      <c r="B11" s="80" t="str">
        <f>VLOOKUP($G11,Dold_variabelinfo!$A:$D,COLUMN(Dold_variabelinfo!$B:$B),0)</f>
        <v>FODELSELANDNAMNMOR</v>
      </c>
      <c r="C11" s="81" t="str">
        <f>VLOOKUP($G11,Dold_variabelinfo!$A:$D,COLUMN(Dold_variabelinfo!$C:$C),0)</f>
        <v>Moderns födelseland</v>
      </c>
      <c r="D11" s="81">
        <f>VLOOKUP($G11,Dold_variabelinfo!$A:$D,COLUMN(Dold_variabelinfo!$D:$D),0)</f>
        <v>0</v>
      </c>
      <c r="E11" s="80" t="str">
        <f>VLOOKUP($G11,Dold_variabelinfo!$A:$F,COLUMN(Dold_variabelinfo!$E:$E),0)</f>
        <v>1960-2014</v>
      </c>
      <c r="F11" s="81">
        <f>VLOOKUP($G11,Dold_variabelinfo!$A:$F,COLUMN(Dold_variabelinfo!$F:$F),0)</f>
        <v>0</v>
      </c>
      <c r="G11" s="77" t="s">
        <v>57</v>
      </c>
      <c r="H11" s="133" t="b">
        <v>0</v>
      </c>
      <c r="I11" s="68">
        <f t="shared" si="0"/>
        <v>0</v>
      </c>
      <c r="J11" s="68">
        <f t="shared" si="1"/>
        <v>0</v>
      </c>
    </row>
    <row r="12" spans="1:10" ht="20.149999999999999" customHeight="1" x14ac:dyDescent="0.35">
      <c r="B12" s="101" t="str">
        <f>VLOOKUP($G12,Dold_variabelinfo!$A:$D,COLUMN(Dold_variabelinfo!$B:$B),0)</f>
        <v>FODLAND</v>
      </c>
      <c r="C12" s="102" t="str">
        <f>VLOOKUP($G12,Dold_variabelinfo!$A:$D,COLUMN(Dold_variabelinfo!$C:$C),0)</f>
        <v>Barnets födelseland (Grupperat på 11 kategorier)</v>
      </c>
      <c r="D12" s="102" t="str">
        <f>VLOOKUP($G12,Dold_variabelinfo!$A:$D,COLUMN(Dold_variabelinfo!$D:$D),0)</f>
        <v>Barnets födelseland</v>
      </c>
      <c r="E12" s="101" t="str">
        <f>VLOOKUP($G12,Dold_variabelinfo!$A:$F,COLUMN(Dold_variabelinfo!$E:$E),0)</f>
        <v>1960-2014</v>
      </c>
      <c r="F12" s="102">
        <f>VLOOKUP($G12,Dold_variabelinfo!$A:$F,COLUMN(Dold_variabelinfo!$F:$F),0)</f>
        <v>0</v>
      </c>
      <c r="G12" s="77" t="s">
        <v>58</v>
      </c>
      <c r="H12" s="133" t="b">
        <v>0</v>
      </c>
      <c r="I12" s="68">
        <f t="shared" si="0"/>
        <v>0</v>
      </c>
      <c r="J12" s="68">
        <f t="shared" si="1"/>
        <v>0</v>
      </c>
    </row>
    <row r="13" spans="1:10" ht="20.149999999999999" customHeight="1" x14ac:dyDescent="0.35">
      <c r="B13" s="101" t="str">
        <f>VLOOKUP($G13,Dold_variabelinfo!$A:$D,COLUMN(Dold_variabelinfo!$B:$B),0)</f>
        <v>FODLAND_KOD</v>
      </c>
      <c r="C13" s="102" t="str">
        <f>VLOOKUP($G13,Dold_variabelinfo!$A:$D,COLUMN(Dold_variabelinfo!$C:$C),0)</f>
        <v>Barnets födelseland, kod (Grupperat på 11 kategorier)</v>
      </c>
      <c r="D13" s="102" t="str">
        <f>VLOOKUP($G13,Dold_variabelinfo!$A:$D,COLUMN(Dold_variabelinfo!$D:$D),0)</f>
        <v>Barnets födelseland, kod med två bokstäver</v>
      </c>
      <c r="E13" s="101" t="str">
        <f>VLOOKUP($G13,Dold_variabelinfo!$A:$F,COLUMN(Dold_variabelinfo!$E:$E),0)</f>
        <v>1960-2014</v>
      </c>
      <c r="F13" s="102" t="str">
        <f>VLOOKUP($G13,Dold_variabelinfo!$A:$F,COLUMN(Dold_variabelinfo!$F:$F),0)</f>
        <v>Uppgift från SCB</v>
      </c>
      <c r="G13" s="77" t="s">
        <v>59</v>
      </c>
      <c r="H13" s="133" t="b">
        <v>0</v>
      </c>
      <c r="I13" s="68">
        <f t="shared" si="0"/>
        <v>0</v>
      </c>
      <c r="J13" s="68">
        <f t="shared" si="1"/>
        <v>0</v>
      </c>
    </row>
    <row r="14" spans="1:10" ht="20.149999999999999" customHeight="1" x14ac:dyDescent="0.35">
      <c r="B14" s="80" t="str">
        <f>VLOOKUP($G14,Dold_variabelinfo!$A:$D,COLUMN(Dold_variabelinfo!$B:$B),0)</f>
        <v>KON</v>
      </c>
      <c r="C14" s="81" t="str">
        <f>VLOOKUP($G14,Dold_variabelinfo!$A:$D,COLUMN(Dold_variabelinfo!$C:$C),0)</f>
        <v>Kön</v>
      </c>
      <c r="D14" s="81" t="str">
        <f>VLOOKUP($G14,Dold_variabelinfo!$A:$D,COLUMN(Dold_variabelinfo!$D:$D),0)</f>
        <v>Barnets kön</v>
      </c>
      <c r="E14" s="80" t="str">
        <f>VLOOKUP($G14,Dold_variabelinfo!$A:$F,COLUMN(Dold_variabelinfo!$E:$E),0)</f>
        <v>1960-</v>
      </c>
      <c r="F14" s="81">
        <f>VLOOKUP($G14,Dold_variabelinfo!$A:$F,COLUMN(Dold_variabelinfo!$F:$F),0)</f>
        <v>0</v>
      </c>
      <c r="G14" s="77" t="s">
        <v>60</v>
      </c>
      <c r="H14" s="133" t="b">
        <v>0</v>
      </c>
      <c r="I14" s="68">
        <f t="shared" si="0"/>
        <v>0</v>
      </c>
      <c r="J14" s="68">
        <f t="shared" si="1"/>
        <v>0</v>
      </c>
    </row>
    <row r="15" spans="1:10" ht="20.149999999999999" customHeight="1" x14ac:dyDescent="0.35">
      <c r="B15" s="101" t="str">
        <f>VLOOKUP($G15,Dold_variabelinfo!$A:$D,COLUMN(Dold_variabelinfo!$B:$B),0)</f>
        <v>MFODLAND</v>
      </c>
      <c r="C15" s="102" t="str">
        <f>VLOOKUP($G15,Dold_variabelinfo!$A:$D,COLUMN(Dold_variabelinfo!$C:$C),0)</f>
        <v>Moderns födelseland (Grupperat på 11 kategorier)</v>
      </c>
      <c r="D15" s="102" t="str">
        <f>VLOOKUP($G15,Dold_variabelinfo!$A:$D,COLUMN(Dold_variabelinfo!$D:$D),0)</f>
        <v>Moderns födelseland, landsnamn</v>
      </c>
      <c r="E15" s="101" t="str">
        <f>VLOOKUP($G15,Dold_variabelinfo!$A:$F,COLUMN(Dold_variabelinfo!$E:$E),0)</f>
        <v>1960-2014</v>
      </c>
      <c r="F15" s="102" t="str">
        <f>VLOOKUP($G15,Dold_variabelinfo!$A:$F,COLUMN(Dold_variabelinfo!$F:$F),0)</f>
        <v>Uppgift från SCB</v>
      </c>
      <c r="G15" s="77" t="s">
        <v>61</v>
      </c>
      <c r="H15" s="133" t="b">
        <v>0</v>
      </c>
      <c r="I15" s="68">
        <f t="shared" si="0"/>
        <v>0</v>
      </c>
      <c r="J15" s="68">
        <f t="shared" si="1"/>
        <v>0</v>
      </c>
    </row>
    <row r="16" spans="1:10" ht="20.149999999999999" customHeight="1" x14ac:dyDescent="0.35">
      <c r="B16" s="101" t="str">
        <f>VLOOKUP($G16,Dold_variabelinfo!$A:$D,COLUMN(Dold_variabelinfo!$B:$B),0)</f>
        <v>MFODLAND_KOD</v>
      </c>
      <c r="C16" s="102" t="str">
        <f>VLOOKUP($G16,Dold_variabelinfo!$A:$D,COLUMN(Dold_variabelinfo!$C:$C),0)</f>
        <v>Moderns födelseland, kod (Grupperat på 11 kategorier)</v>
      </c>
      <c r="D16" s="102" t="str">
        <f>VLOOKUP($G16,Dold_variabelinfo!$A:$D,COLUMN(Dold_variabelinfo!$D:$D),0)</f>
        <v>Moderns födelseland, kod med två bokstäver</v>
      </c>
      <c r="E16" s="101" t="str">
        <f>VLOOKUP($G16,Dold_variabelinfo!$A:$F,COLUMN(Dold_variabelinfo!$E:$E),0)</f>
        <v>1960-2014</v>
      </c>
      <c r="F16" s="102" t="str">
        <f>VLOOKUP($G16,Dold_variabelinfo!$A:$F,COLUMN(Dold_variabelinfo!$F:$F),0)</f>
        <v>Uppgift från SCB</v>
      </c>
      <c r="G16" s="77" t="s">
        <v>62</v>
      </c>
      <c r="H16" s="133" t="b">
        <v>0</v>
      </c>
      <c r="I16" s="68">
        <f t="shared" si="0"/>
        <v>0</v>
      </c>
      <c r="J16" s="68">
        <f t="shared" si="1"/>
        <v>0</v>
      </c>
    </row>
    <row r="17" spans="2:10" ht="23" x14ac:dyDescent="0.35">
      <c r="B17" s="80" t="str">
        <f>VLOOKUP($G17,Dold_variabelinfo!$A:$D,COLUMN(Dold_variabelinfo!$B:$B),0)</f>
        <v>PAGINS</v>
      </c>
      <c r="C17" s="81" t="str">
        <f>VLOOKUP($G17,Dold_variabelinfo!$A:$D,COLUMN(Dold_variabelinfo!$C:$C),0)</f>
        <v>Insats som pågår</v>
      </c>
      <c r="D17" s="81" t="str">
        <f>VLOOKUP($G17,Dold_variabelinfo!$A:$D,COLUMN(Dold_variabelinfo!$D:$D),0)</f>
        <v>Pågående insats för barnet. Blankt om ingen insats pågår</v>
      </c>
      <c r="E17" s="80" t="str">
        <f>VLOOKUP($G17,Dold_variabelinfo!$A:$F,COLUMN(Dold_variabelinfo!$E:$E),0)</f>
        <v>1990-2016</v>
      </c>
      <c r="F17" s="81">
        <f>VLOOKUP($G17,Dold_variabelinfo!$A:$F,COLUMN(Dold_variabelinfo!$F:$F),0)</f>
        <v>0</v>
      </c>
      <c r="G17" s="77" t="s">
        <v>63</v>
      </c>
      <c r="H17" s="133" t="b">
        <v>0</v>
      </c>
      <c r="I17" s="68">
        <f t="shared" si="0"/>
        <v>0</v>
      </c>
      <c r="J17" s="68">
        <f t="shared" si="1"/>
        <v>0</v>
      </c>
    </row>
    <row r="18" spans="2:10" ht="34.5" x14ac:dyDescent="0.35">
      <c r="B18" s="80" t="str">
        <f>VLOOKUP($G18,Dold_variabelinfo!$A:$D,COLUMN(Dold_variabelinfo!$B:$B),0)</f>
        <v>PNRQ</v>
      </c>
      <c r="C18" s="81" t="str">
        <f>VLOOKUP($G18,Dold_variabelinfo!$A:$D,COLUMN(Dold_variabelinfo!$C:$C),0)</f>
        <v>Personnummer, kvalitet</v>
      </c>
      <c r="D18" s="81" t="str">
        <f>VLOOKUP($G18,Dold_variabelinfo!$A:$D,COLUMN(Dold_variabelinfo!$D:$D),0)</f>
        <v>Variabel som visar kvaliteten på ett personnummer (PNR) enligt vissa förutbestämda regler. Variabeln är skapad med hjälp av standardmacrot checkpnr</v>
      </c>
      <c r="E18" s="80" t="str">
        <f>VLOOKUP($G18,Dold_variabelinfo!$A:$F,COLUMN(Dold_variabelinfo!$E:$E),0)</f>
        <v>1960-</v>
      </c>
      <c r="F18" s="81">
        <f>VLOOKUP($G18,Dold_variabelinfo!$A:$F,COLUMN(Dold_variabelinfo!$F:$F),0)</f>
        <v>0</v>
      </c>
      <c r="G18" s="77" t="s">
        <v>64</v>
      </c>
      <c r="H18" s="133" t="b">
        <v>0</v>
      </c>
      <c r="I18" s="68">
        <f t="shared" si="0"/>
        <v>0</v>
      </c>
      <c r="J18" s="68">
        <f t="shared" si="1"/>
        <v>0</v>
      </c>
    </row>
    <row r="19" spans="2:10" ht="23" x14ac:dyDescent="0.35">
      <c r="B19" s="80" t="str">
        <f>VLOOKUP($G19,Dold_variabelinfo!$A:$D,COLUMN(Dold_variabelinfo!$B:$B),0)</f>
        <v>SENAR</v>
      </c>
      <c r="C19" s="81" t="str">
        <f>VLOOKUP($G19,Dold_variabelinfo!$A:$D,COLUMN(Dold_variabelinfo!$C:$C),0)</f>
        <v>Senaste år med insats</v>
      </c>
      <c r="D19" s="81" t="str">
        <f>VLOOKUP($G19,Dold_variabelinfo!$A:$D,COLUMN(Dold_variabelinfo!$D:$D),0)</f>
        <v>Senaste året då barnet var föremål för någon insats. Blankt om insats fortfarande pågår</v>
      </c>
      <c r="E19" s="80" t="str">
        <f>VLOOKUP($G19,Dold_variabelinfo!$A:$F,COLUMN(Dold_variabelinfo!$E:$E),0)</f>
        <v>1960-</v>
      </c>
      <c r="F19" s="81">
        <f>VLOOKUP($G19,Dold_variabelinfo!$A:$F,COLUMN(Dold_variabelinfo!$F:$F),0)</f>
        <v>0</v>
      </c>
      <c r="G19" s="77" t="s">
        <v>65</v>
      </c>
      <c r="H19" s="133" t="b">
        <v>0</v>
      </c>
      <c r="I19" s="68">
        <f t="shared" si="0"/>
        <v>0</v>
      </c>
      <c r="J19" s="68">
        <f t="shared" si="1"/>
        <v>0</v>
      </c>
    </row>
    <row r="20" spans="2:10" ht="20.149999999999999" customHeight="1" x14ac:dyDescent="0.35">
      <c r="B20" s="80" t="str">
        <f>VLOOKUP($G20,Dold_variabelinfo!$A:$D,COLUMN(Dold_variabelinfo!$B:$B),0)</f>
        <v>SENINV</v>
      </c>
      <c r="C20" s="81" t="str">
        <f>VLOOKUP($G20,Dold_variabelinfo!$A:$D,COLUMN(Dold_variabelinfo!$C:$C),0)</f>
        <v>Senaste invandringsår</v>
      </c>
      <c r="D20" s="81" t="str">
        <f>VLOOKUP($G20,Dold_variabelinfo!$A:$D,COLUMN(Dold_variabelinfo!$D:$D),0)</f>
        <v>Senaste år då barnet beviljades uppehållstillstånd</v>
      </c>
      <c r="E20" s="80" t="str">
        <f>VLOOKUP($G20,Dold_variabelinfo!$A:$F,COLUMN(Dold_variabelinfo!$E:$E),0)</f>
        <v>1960-</v>
      </c>
      <c r="F20" s="81">
        <f>VLOOKUP($G20,Dold_variabelinfo!$A:$F,COLUMN(Dold_variabelinfo!$F:$F),0)</f>
        <v>0</v>
      </c>
      <c r="G20" s="77" t="s">
        <v>66</v>
      </c>
      <c r="H20" s="133" t="b">
        <v>0</v>
      </c>
      <c r="I20" s="68">
        <f t="shared" si="0"/>
        <v>0</v>
      </c>
      <c r="J20" s="68">
        <f t="shared" si="1"/>
        <v>0</v>
      </c>
    </row>
    <row r="21" spans="2:10" x14ac:dyDescent="0.35">
      <c r="B21" s="80"/>
      <c r="C21" s="81"/>
      <c r="D21" s="81"/>
      <c r="E21" s="80"/>
      <c r="F21" s="81"/>
      <c r="G21" s="77"/>
    </row>
    <row r="22" spans="2:10" ht="22.5" customHeight="1" x14ac:dyDescent="0.35">
      <c r="B22" s="71" t="s">
        <v>220</v>
      </c>
      <c r="C22" s="76"/>
      <c r="D22" s="78"/>
      <c r="E22" s="76"/>
      <c r="F22" s="78"/>
      <c r="G22" s="77"/>
    </row>
    <row r="23" spans="2:10" ht="20.149999999999999" customHeight="1" x14ac:dyDescent="0.35">
      <c r="B23" s="80" t="str">
        <f>VLOOKUP($G23,Dold_variabelinfo!$A:$D,COLUMN(Dold_variabelinfo!$B:$B),0)</f>
        <v>andrat_avslut_datum_insats</v>
      </c>
      <c r="C23" s="81" t="str">
        <f>VLOOKUP($G23,Dold_variabelinfo!$A:$D,COLUMN(Dold_variabelinfo!$C:$C),0)</f>
        <v>Insatsens avslutsdatum är korrigerat av Socialstyrelsen</v>
      </c>
      <c r="D23" s="81">
        <f>VLOOKUP($G23,Dold_variabelinfo!$A:$D,COLUMN(Dold_variabelinfo!$D:$D),0)</f>
        <v>0</v>
      </c>
      <c r="E23" s="80" t="str">
        <f>VLOOKUP($G23,Dold_variabelinfo!$A:$F,COLUMN(Dold_variabelinfo!$E:$E),0)</f>
        <v>2018-</v>
      </c>
      <c r="F23" s="81">
        <f>VLOOKUP($G23,Dold_variabelinfo!$A:$F,COLUMN(Dold_variabelinfo!$F:$F),0)</f>
        <v>0</v>
      </c>
      <c r="G23" s="77" t="s">
        <v>67</v>
      </c>
      <c r="H23" s="133" t="b">
        <v>0</v>
      </c>
      <c r="I23" s="68">
        <f t="shared" ref="I23:I52" si="2">IF(H23,1,0)</f>
        <v>0</v>
      </c>
      <c r="J23" s="68">
        <f t="shared" ref="J23:J52" si="3">I23</f>
        <v>0</v>
      </c>
    </row>
    <row r="24" spans="2:10" ht="20.149999999999999" customHeight="1" x14ac:dyDescent="0.35">
      <c r="B24" s="80" t="str">
        <f>VLOOKUP($G24,Dold_variabelinfo!$A:$D,COLUMN(Dold_variabelinfo!$B:$B),0)</f>
        <v>andrat_beslut_datum_insats</v>
      </c>
      <c r="C24" s="81" t="str">
        <f>VLOOKUP($G24,Dold_variabelinfo!$A:$D,COLUMN(Dold_variabelinfo!$C:$C),0)</f>
        <v>Insatsens beslutsdatum är korrigerat av Socialstyrelsen</v>
      </c>
      <c r="D24" s="81">
        <f>VLOOKUP($G24,Dold_variabelinfo!$A:$D,COLUMN(Dold_variabelinfo!$D:$D),0)</f>
        <v>0</v>
      </c>
      <c r="E24" s="80" t="str">
        <f>VLOOKUP($G24,Dold_variabelinfo!$A:$F,COLUMN(Dold_variabelinfo!$E:$E),0)</f>
        <v>2018-</v>
      </c>
      <c r="F24" s="81">
        <f>VLOOKUP($G24,Dold_variabelinfo!$A:$F,COLUMN(Dold_variabelinfo!$F:$F),0)</f>
        <v>0</v>
      </c>
      <c r="G24" s="77" t="s">
        <v>68</v>
      </c>
      <c r="H24" s="133" t="b">
        <v>0</v>
      </c>
      <c r="I24" s="68">
        <f t="shared" si="2"/>
        <v>0</v>
      </c>
      <c r="J24" s="68">
        <f t="shared" si="3"/>
        <v>0</v>
      </c>
    </row>
    <row r="25" spans="2:10" ht="23" x14ac:dyDescent="0.35">
      <c r="B25" s="80" t="str">
        <f>VLOOKUP($G25,Dold_variabelinfo!$A:$D,COLUMN(Dold_variabelinfo!$B:$B),0)</f>
        <v>AVSLDAT</v>
      </c>
      <c r="C25" s="81" t="str">
        <f>VLOOKUP($G25,Dold_variabelinfo!$A:$D,COLUMN(Dold_variabelinfo!$C:$C),0)</f>
        <v>Datum för slut av insats</v>
      </c>
      <c r="D25" s="81" t="str">
        <f>VLOOKUP($G25,Dold_variabelinfo!$A:$D,COLUMN(Dold_variabelinfo!$D:$D),0)</f>
        <v>Datum då insatsen avslutades/upphörde</v>
      </c>
      <c r="E25" s="80" t="str">
        <f>VLOOKUP($G25,Dold_variabelinfo!$A:$F,COLUMN(Dold_variabelinfo!$E:$E),0)</f>
        <v>1960-2016</v>
      </c>
      <c r="F25" s="81" t="str">
        <f>VLOOKUP($G25,Dold_variabelinfo!$A:$F,COLUMN(Dold_variabelinfo!$F:$F),0)</f>
        <v>För senare år finns motsvarande uppgifter i variabeln INSATS_AVSLUT_DATUMN</v>
      </c>
      <c r="G25" s="77" t="s">
        <v>69</v>
      </c>
      <c r="H25" s="133" t="b">
        <v>0</v>
      </c>
      <c r="I25" s="68">
        <f t="shared" si="2"/>
        <v>0</v>
      </c>
      <c r="J25" s="68">
        <f t="shared" si="3"/>
        <v>0</v>
      </c>
    </row>
    <row r="26" spans="2:10" ht="23" x14ac:dyDescent="0.35">
      <c r="B26" s="80" t="str">
        <f>VLOOKUP($G26,Dold_variabelinfo!$A:$D,COLUMN(Dold_variabelinfo!$B:$B),0)</f>
        <v>BESLDAT</v>
      </c>
      <c r="C26" s="81" t="str">
        <f>VLOOKUP($G26,Dold_variabelinfo!$A:$D,COLUMN(Dold_variabelinfo!$C:$C),0)</f>
        <v>Datum för beslut om insats</v>
      </c>
      <c r="D26" s="81" t="str">
        <f>VLOOKUP($G26,Dold_variabelinfo!$A:$D,COLUMN(Dold_variabelinfo!$D:$D),0)</f>
        <v>Dag då beslut om insats för barnet fattades i socialnämnden</v>
      </c>
      <c r="E26" s="80" t="str">
        <f>VLOOKUP($G26,Dold_variabelinfo!$A:$F,COLUMN(Dold_variabelinfo!$E:$E),0)</f>
        <v>1960-2016</v>
      </c>
      <c r="F26" s="81" t="str">
        <f>VLOOKUP($G26,Dold_variabelinfo!$A:$F,COLUMN(Dold_variabelinfo!$F:$F),0)</f>
        <v>För senare år finns motsvarande uppgifter i variabeln INSATS_BESLUT_DATUMN</v>
      </c>
      <c r="G26" s="77" t="s">
        <v>70</v>
      </c>
      <c r="H26" s="133" t="b">
        <v>0</v>
      </c>
      <c r="I26" s="68">
        <f t="shared" si="2"/>
        <v>0</v>
      </c>
      <c r="J26" s="68">
        <f t="shared" si="3"/>
        <v>0</v>
      </c>
    </row>
    <row r="27" spans="2:10" ht="23" x14ac:dyDescent="0.35">
      <c r="B27" s="80" t="str">
        <f>VLOOKUP($G27,Dold_variabelinfo!$A:$D,COLUMN(Dold_variabelinfo!$B:$B),0)</f>
        <v>DISTRIKT</v>
      </c>
      <c r="C27" s="81" t="str">
        <f>VLOOKUP($G27,Dold_variabelinfo!$A:$D,COLUMN(Dold_variabelinfo!$C:$C),0)</f>
        <v>Distrikt</v>
      </c>
      <c r="D27" s="81" t="str">
        <f>VLOOKUP($G27,Dold_variabelinfo!$A:$D,COLUMN(Dold_variabelinfo!$D:$D),0)</f>
        <v>Sexsiffrig distriktskod. Frivillig uppgift för de kommuner som använder sådana</v>
      </c>
      <c r="E27" s="80" t="str">
        <f>VLOOKUP($G27,Dold_variabelinfo!$A:$F,COLUMN(Dold_variabelinfo!$E:$E),0)</f>
        <v>1960-2019</v>
      </c>
      <c r="F27" s="81">
        <f>VLOOKUP($G27,Dold_variabelinfo!$A:$F,COLUMN(Dold_variabelinfo!$F:$F),0)</f>
        <v>0</v>
      </c>
      <c r="G27" s="77" t="s">
        <v>71</v>
      </c>
      <c r="H27" s="133" t="b">
        <v>0</v>
      </c>
      <c r="I27" s="68">
        <f t="shared" si="2"/>
        <v>0</v>
      </c>
      <c r="J27" s="68">
        <f t="shared" si="3"/>
        <v>0</v>
      </c>
    </row>
    <row r="28" spans="2:10" ht="23" x14ac:dyDescent="0.35">
      <c r="B28" s="80" t="str">
        <f>VLOOKUP($G28,Dold_variabelinfo!$A:$D,COLUMN(Dold_variabelinfo!$B:$B),0)</f>
        <v>EFTER_INSATS</v>
      </c>
      <c r="C28" s="81" t="str">
        <f>VLOOKUP($G28,Dold_variabelinfo!$A:$D,COLUMN(Dold_variabelinfo!$C:$C),0)</f>
        <v>Barnets/den unges situation efter att insatsen avslutades/upphörde</v>
      </c>
      <c r="D28" s="81">
        <f>VLOOKUP($G28,Dold_variabelinfo!$A:$D,COLUMN(Dold_variabelinfo!$D:$D),0)</f>
        <v>0</v>
      </c>
      <c r="E28" s="80" t="str">
        <f>VLOOKUP($G28,Dold_variabelinfo!$A:$F,COLUMN(Dold_variabelinfo!$E:$E),0)</f>
        <v>2018-</v>
      </c>
      <c r="F28" s="81">
        <f>VLOOKUP($G28,Dold_variabelinfo!$A:$F,COLUMN(Dold_variabelinfo!$F:$F),0)</f>
        <v>0</v>
      </c>
      <c r="G28" s="77" t="s">
        <v>72</v>
      </c>
      <c r="H28" s="133" t="b">
        <v>0</v>
      </c>
      <c r="I28" s="68">
        <f t="shared" si="2"/>
        <v>0</v>
      </c>
      <c r="J28" s="68">
        <f t="shared" si="3"/>
        <v>0</v>
      </c>
    </row>
    <row r="29" spans="2:10" ht="80.5" x14ac:dyDescent="0.35">
      <c r="B29" s="80" t="str">
        <f>VLOOKUP($G29,Dold_variabelinfo!$A:$D,COLUMN(Dold_variabelinfo!$B:$B),0)</f>
        <v>ENSAMKOMMANDE</v>
      </c>
      <c r="C29" s="81" t="str">
        <f>VLOOKUP($G29,Dold_variabelinfo!$A:$D,COLUMN(Dold_variabelinfo!$C:$C),0)</f>
        <v>Ensamkommande barn</v>
      </c>
      <c r="D29" s="81" t="str">
        <f>VLOOKUP($G29,Dold_variabelinfo!$A:$D,COLUMN(Dold_variabelinfo!$D:$D),0)</f>
        <v>Med ensamkommande barn avses barn och unga yngre än 21 år som vid ankomsten till Sverige från ett annat land var under 18 år och skilt från båda sina föräldrar eller från någon annan vuxen person som får anses ha trätt i föräldrarnas ställe och detta fortfarande gällde när barnet första gången placerades enligt SoL eller LVU</v>
      </c>
      <c r="E29" s="80" t="str">
        <f>VLOOKUP($G29,Dold_variabelinfo!$A:$F,COLUMN(Dold_variabelinfo!$E:$E),0)</f>
        <v>2018-</v>
      </c>
      <c r="F29" s="81">
        <f>VLOOKUP($G29,Dold_variabelinfo!$A:$F,COLUMN(Dold_variabelinfo!$F:$F),0)</f>
        <v>0</v>
      </c>
      <c r="G29" s="77" t="s">
        <v>73</v>
      </c>
      <c r="H29" s="133" t="b">
        <v>0</v>
      </c>
      <c r="I29" s="68">
        <f t="shared" si="2"/>
        <v>0</v>
      </c>
      <c r="J29" s="68">
        <f t="shared" si="3"/>
        <v>0</v>
      </c>
    </row>
    <row r="30" spans="2:10" ht="20.149999999999999" customHeight="1" x14ac:dyDescent="0.35">
      <c r="B30" s="80" t="str">
        <f>VLOOKUP($G30,Dold_variabelinfo!$A:$D,COLUMN(Dold_variabelinfo!$B:$B),0)</f>
        <v>fod_datumn</v>
      </c>
      <c r="C30" s="81" t="str">
        <f>VLOOKUP($G30,Dold_variabelinfo!$A:$D,COLUMN(Dold_variabelinfo!$C:$C),0)</f>
        <v>Barnets födelsedatum</v>
      </c>
      <c r="D30" s="81">
        <f>VLOOKUP($G30,Dold_variabelinfo!$A:$D,COLUMN(Dold_variabelinfo!$D:$D),0)</f>
        <v>0</v>
      </c>
      <c r="E30" s="80" t="str">
        <f>VLOOKUP($G30,Dold_variabelinfo!$A:$F,COLUMN(Dold_variabelinfo!$E:$E),0)</f>
        <v>2018-</v>
      </c>
      <c r="F30" s="81">
        <f>VLOOKUP($G30,Dold_variabelinfo!$A:$F,COLUMN(Dold_variabelinfo!$F:$F),0)</f>
        <v>0</v>
      </c>
      <c r="G30" s="77" t="s">
        <v>74</v>
      </c>
      <c r="H30" s="133" t="b">
        <v>0</v>
      </c>
      <c r="I30" s="68">
        <f t="shared" si="2"/>
        <v>0</v>
      </c>
      <c r="J30" s="68">
        <f t="shared" si="3"/>
        <v>0</v>
      </c>
    </row>
    <row r="31" spans="2:10" ht="23" x14ac:dyDescent="0.35">
      <c r="B31" s="80" t="str">
        <f>VLOOKUP($G31,Dold_variabelinfo!$A:$D,COLUMN(Dold_variabelinfo!$B:$B),0)</f>
        <v>FODDATN</v>
      </c>
      <c r="C31" s="81" t="str">
        <f>VLOOKUP($G31,Dold_variabelinfo!$A:$D,COLUMN(Dold_variabelinfo!$C:$C),0)</f>
        <v>Födelsedatum (Endast år-mån)</v>
      </c>
      <c r="D31" s="81" t="str">
        <f>VLOOKUP($G31,Dold_variabelinfo!$A:$D,COLUMN(Dold_variabelinfo!$D:$D),0)</f>
        <v>Barnets födelsedatum, numerisk</v>
      </c>
      <c r="E31" s="80" t="str">
        <f>VLOOKUP($G31,Dold_variabelinfo!$A:$F,COLUMN(Dold_variabelinfo!$E:$E),0)</f>
        <v>1960-2016</v>
      </c>
      <c r="F31" s="81" t="str">
        <f>VLOOKUP($G31,Dold_variabelinfo!$A:$F,COLUMN(Dold_variabelinfo!$F:$F),0)</f>
        <v>För fullständigt datum krävs särskild motivering</v>
      </c>
      <c r="G31" s="77" t="s">
        <v>75</v>
      </c>
      <c r="H31" s="133" t="b">
        <v>0</v>
      </c>
      <c r="I31" s="68">
        <f t="shared" si="2"/>
        <v>0</v>
      </c>
      <c r="J31" s="68">
        <f t="shared" si="3"/>
        <v>0</v>
      </c>
    </row>
    <row r="32" spans="2:10" ht="20.149999999999999" customHeight="1" x14ac:dyDescent="0.35">
      <c r="B32" s="80" t="str">
        <f>VLOOKUP($G32,Dold_variabelinfo!$A:$D,COLUMN(Dold_variabelinfo!$B:$B),0)</f>
        <v>insats_ar</v>
      </c>
      <c r="C32" s="81" t="str">
        <f>VLOOKUP($G32,Dold_variabelinfo!$A:$D,COLUMN(Dold_variabelinfo!$C:$C),0)</f>
        <v>År då insatsen inrapporterats</v>
      </c>
      <c r="D32" s="81">
        <f>VLOOKUP($G32,Dold_variabelinfo!$A:$D,COLUMN(Dold_variabelinfo!$D:$D),0)</f>
        <v>0</v>
      </c>
      <c r="E32" s="80" t="str">
        <f>VLOOKUP($G32,Dold_variabelinfo!$A:$F,COLUMN(Dold_variabelinfo!$E:$E),0)</f>
        <v>2018-</v>
      </c>
      <c r="F32" s="81">
        <f>VLOOKUP($G32,Dold_variabelinfo!$A:$F,COLUMN(Dold_variabelinfo!$F:$F),0)</f>
        <v>0</v>
      </c>
      <c r="G32" s="77" t="s">
        <v>76</v>
      </c>
      <c r="H32" s="133" t="b">
        <v>0</v>
      </c>
      <c r="I32" s="68">
        <f t="shared" si="2"/>
        <v>0</v>
      </c>
      <c r="J32" s="68">
        <f t="shared" si="3"/>
        <v>0</v>
      </c>
    </row>
    <row r="33" spans="2:10" ht="20.149999999999999" customHeight="1" x14ac:dyDescent="0.35">
      <c r="B33" s="80" t="str">
        <f>VLOOKUP($G33,Dold_variabelinfo!$A:$D,COLUMN(Dold_variabelinfo!$B:$B),0)</f>
        <v>INSATS_AVSLUT_DATUMN</v>
      </c>
      <c r="C33" s="81" t="str">
        <f>VLOOKUP($G33,Dold_variabelinfo!$A:$D,COLUMN(Dold_variabelinfo!$C:$C),0)</f>
        <v>Datum för slut av insats</v>
      </c>
      <c r="D33" s="81" t="str">
        <f>VLOOKUP($G33,Dold_variabelinfo!$A:$D,COLUMN(Dold_variabelinfo!$D:$D),0)</f>
        <v>Datum då insatsen avslutades/upphörde</v>
      </c>
      <c r="E33" s="80" t="str">
        <f>VLOOKUP($G33,Dold_variabelinfo!$A:$F,COLUMN(Dold_variabelinfo!$E:$E),0)</f>
        <v>2018-</v>
      </c>
      <c r="F33" s="81">
        <f>VLOOKUP($G33,Dold_variabelinfo!$A:$F,COLUMN(Dold_variabelinfo!$F:$F),0)</f>
        <v>0</v>
      </c>
      <c r="G33" s="77" t="s">
        <v>77</v>
      </c>
      <c r="H33" s="133" t="b">
        <v>0</v>
      </c>
      <c r="I33" s="68">
        <f t="shared" si="2"/>
        <v>0</v>
      </c>
      <c r="J33" s="68">
        <f t="shared" si="3"/>
        <v>0</v>
      </c>
    </row>
    <row r="34" spans="2:10" ht="23" x14ac:dyDescent="0.35">
      <c r="B34" s="80" t="str">
        <f>VLOOKUP($G34,Dold_variabelinfo!$A:$D,COLUMN(Dold_variabelinfo!$B:$B),0)</f>
        <v>INSATS_BESLUT_DATUMN</v>
      </c>
      <c r="C34" s="81" t="str">
        <f>VLOOKUP($G34,Dold_variabelinfo!$A:$D,COLUMN(Dold_variabelinfo!$C:$C),0)</f>
        <v>Datum för beslut om insats</v>
      </c>
      <c r="D34" s="81" t="str">
        <f>VLOOKUP($G34,Dold_variabelinfo!$A:$D,COLUMN(Dold_variabelinfo!$D:$D),0)</f>
        <v>Dag då beslut om insats för barnet fattades i socialnämnden</v>
      </c>
      <c r="E34" s="80" t="str">
        <f>VLOOKUP($G34,Dold_variabelinfo!$A:$F,COLUMN(Dold_variabelinfo!$E:$E),0)</f>
        <v>2018-</v>
      </c>
      <c r="F34" s="81">
        <f>VLOOKUP($G34,Dold_variabelinfo!$A:$F,COLUMN(Dold_variabelinfo!$F:$F),0)</f>
        <v>0</v>
      </c>
      <c r="G34" s="77" t="s">
        <v>78</v>
      </c>
      <c r="H34" s="133" t="b">
        <v>0</v>
      </c>
      <c r="I34" s="68">
        <f t="shared" si="2"/>
        <v>0</v>
      </c>
      <c r="J34" s="68">
        <f t="shared" si="3"/>
        <v>0</v>
      </c>
    </row>
    <row r="35" spans="2:10" ht="20.149999999999999" customHeight="1" x14ac:dyDescent="0.35">
      <c r="B35" s="80" t="str">
        <f>VLOOKUP($G35,Dold_variabelinfo!$A:$D,COLUMN(Dold_variabelinfo!$B:$B),0)</f>
        <v>INSATS_FORM</v>
      </c>
      <c r="C35" s="81" t="str">
        <f>VLOOKUP($G35,Dold_variabelinfo!$A:$D,COLUMN(Dold_variabelinfo!$C:$C),0)</f>
        <v>Form av insats</v>
      </c>
      <c r="D35" s="81">
        <f>VLOOKUP($G35,Dold_variabelinfo!$A:$D,COLUMN(Dold_variabelinfo!$D:$D),0)</f>
        <v>0</v>
      </c>
      <c r="E35" s="80" t="str">
        <f>VLOOKUP($G35,Dold_variabelinfo!$A:$F,COLUMN(Dold_variabelinfo!$E:$E),0)</f>
        <v>2018-</v>
      </c>
      <c r="F35" s="81">
        <f>VLOOKUP($G35,Dold_variabelinfo!$A:$F,COLUMN(Dold_variabelinfo!$F:$F),0)</f>
        <v>0</v>
      </c>
      <c r="G35" s="77" t="s">
        <v>79</v>
      </c>
      <c r="H35" s="133" t="b">
        <v>0</v>
      </c>
      <c r="I35" s="68">
        <f t="shared" si="2"/>
        <v>0</v>
      </c>
      <c r="J35" s="68">
        <f t="shared" si="3"/>
        <v>0</v>
      </c>
    </row>
    <row r="36" spans="2:10" ht="23" x14ac:dyDescent="0.35">
      <c r="B36" s="80" t="str">
        <f>VLOOKUP($G36,Dold_variabelinfo!$A:$D,COLUMN(Dold_variabelinfo!$B:$B),0)</f>
        <v>INSATS_GRUND</v>
      </c>
      <c r="C36" s="81" t="str">
        <f>VLOOKUP($G36,Dold_variabelinfo!$A:$D,COLUMN(Dold_variabelinfo!$C:$C),0)</f>
        <v>Grund för omedelbart omhändertagande eller vård enligt LVU</v>
      </c>
      <c r="D36" s="81">
        <f>VLOOKUP($G36,Dold_variabelinfo!$A:$D,COLUMN(Dold_variabelinfo!$D:$D),0)</f>
        <v>0</v>
      </c>
      <c r="E36" s="80" t="str">
        <f>VLOOKUP($G36,Dold_variabelinfo!$A:$F,COLUMN(Dold_variabelinfo!$E:$E),0)</f>
        <v>2018-</v>
      </c>
      <c r="F36" s="81">
        <f>VLOOKUP($G36,Dold_variabelinfo!$A:$F,COLUMN(Dold_variabelinfo!$F:$F),0)</f>
        <v>0</v>
      </c>
      <c r="G36" s="77" t="s">
        <v>80</v>
      </c>
      <c r="H36" s="133" t="b">
        <v>0</v>
      </c>
      <c r="I36" s="68">
        <f t="shared" si="2"/>
        <v>0</v>
      </c>
      <c r="J36" s="68">
        <f t="shared" si="3"/>
        <v>0</v>
      </c>
    </row>
    <row r="37" spans="2:10" ht="23" x14ac:dyDescent="0.35">
      <c r="B37" s="80" t="str">
        <f>VLOOKUP($G37,Dold_variabelinfo!$A:$D,COLUMN(Dold_variabelinfo!$B:$B),0)</f>
        <v>INSTYP</v>
      </c>
      <c r="C37" s="81" t="str">
        <f>VLOOKUP($G37,Dold_variabelinfo!$A:$D,COLUMN(Dold_variabelinfo!$C:$C),0)</f>
        <v>Typ av insats</v>
      </c>
      <c r="D37" s="81">
        <f>VLOOKUP($G37,Dold_variabelinfo!$A:$D,COLUMN(Dold_variabelinfo!$D:$D),0)</f>
        <v>0</v>
      </c>
      <c r="E37" s="80" t="str">
        <f>VLOOKUP($G37,Dold_variabelinfo!$A:$F,COLUMN(Dold_variabelinfo!$E:$E),0)</f>
        <v>1960-2016</v>
      </c>
      <c r="F37" s="81" t="str">
        <f>VLOOKUP($G37,Dold_variabelinfo!$A:$F,COLUMN(Dold_variabelinfo!$F:$F),0)</f>
        <v>För senare år finns motsvarande uppgifter i variabeln INSATS_FORM</v>
      </c>
      <c r="G37" s="77" t="s">
        <v>81</v>
      </c>
      <c r="H37" s="133" t="b">
        <v>0</v>
      </c>
      <c r="I37" s="68">
        <f t="shared" si="2"/>
        <v>0</v>
      </c>
      <c r="J37" s="68">
        <f t="shared" si="3"/>
        <v>0</v>
      </c>
    </row>
    <row r="38" spans="2:10" ht="20.149999999999999" customHeight="1" x14ac:dyDescent="0.35">
      <c r="B38" s="80" t="str">
        <f>VLOOKUP($G38,Dold_variabelinfo!$A:$D,COLUMN(Dold_variabelinfo!$B:$B),0)</f>
        <v>KON</v>
      </c>
      <c r="C38" s="81" t="str">
        <f>VLOOKUP($G38,Dold_variabelinfo!$A:$D,COLUMN(Dold_variabelinfo!$C:$C),0)</f>
        <v>Kön</v>
      </c>
      <c r="D38" s="81" t="str">
        <f>VLOOKUP($G38,Dold_variabelinfo!$A:$D,COLUMN(Dold_variabelinfo!$D:$D),0)</f>
        <v>Barnets kön</v>
      </c>
      <c r="E38" s="80" t="str">
        <f>VLOOKUP($G38,Dold_variabelinfo!$A:$F,COLUMN(Dold_variabelinfo!$E:$E),0)</f>
        <v>2018-</v>
      </c>
      <c r="F38" s="81">
        <f>VLOOKUP($G38,Dold_variabelinfo!$A:$F,COLUMN(Dold_variabelinfo!$F:$F),0)</f>
        <v>0</v>
      </c>
      <c r="G38" s="77" t="s">
        <v>82</v>
      </c>
      <c r="H38" s="133" t="b">
        <v>0</v>
      </c>
      <c r="I38" s="68">
        <f t="shared" si="2"/>
        <v>0</v>
      </c>
      <c r="J38" s="68">
        <f t="shared" si="3"/>
        <v>0</v>
      </c>
    </row>
    <row r="39" spans="2:10" ht="20.149999999999999" customHeight="1" x14ac:dyDescent="0.35">
      <c r="B39" s="80" t="str">
        <f>VLOOKUP($G39,Dold_variabelinfo!$A:$D,COLUMN(Dold_variabelinfo!$B:$B),0)</f>
        <v>LK</v>
      </c>
      <c r="C39" s="81" t="str">
        <f>VLOOKUP($G39,Dold_variabelinfo!$A:$D,COLUMN(Dold_variabelinfo!$C:$C),0)</f>
        <v>Kommun</v>
      </c>
      <c r="D39" s="81" t="str">
        <f>VLOOKUP($G39,Dold_variabelinfo!$A:$D,COLUMN(Dold_variabelinfo!$D:$D),0)</f>
        <v>Fyrsiffrig kommunkod</v>
      </c>
      <c r="E39" s="80" t="str">
        <f>VLOOKUP($G39,Dold_variabelinfo!$A:$F,COLUMN(Dold_variabelinfo!$E:$E),0)</f>
        <v>2018-</v>
      </c>
      <c r="F39" s="81" t="str">
        <f>VLOOKUP($G39,Dold_variabelinfo!$A:$F,COLUMN(Dold_variabelinfo!$F:$F),0)</f>
        <v>Uppgift från SCB</v>
      </c>
      <c r="G39" s="77" t="s">
        <v>83</v>
      </c>
      <c r="H39" s="133" t="b">
        <v>0</v>
      </c>
      <c r="I39" s="68">
        <f t="shared" si="2"/>
        <v>0</v>
      </c>
      <c r="J39" s="68">
        <f t="shared" si="3"/>
        <v>0</v>
      </c>
    </row>
    <row r="40" spans="2:10" ht="20.149999999999999" customHeight="1" x14ac:dyDescent="0.35">
      <c r="B40" s="80" t="str">
        <f>VLOOKUP($G40,Dold_variabelinfo!$A:$D,COLUMN(Dold_variabelinfo!$B:$B),0)</f>
        <v>orig_insats_avslut_datumn</v>
      </c>
      <c r="C40" s="81" t="str">
        <f>VLOOKUP($G40,Dold_variabelinfo!$A:$D,COLUMN(Dold_variabelinfo!$C:$C),0)</f>
        <v>Originaldatum för avslut av insatsen</v>
      </c>
      <c r="D40" s="81">
        <f>VLOOKUP($G40,Dold_variabelinfo!$A:$D,COLUMN(Dold_variabelinfo!$D:$D),0)</f>
        <v>0</v>
      </c>
      <c r="E40" s="80" t="str">
        <f>VLOOKUP($G40,Dold_variabelinfo!$A:$F,COLUMN(Dold_variabelinfo!$E:$E),0)</f>
        <v>2018-</v>
      </c>
      <c r="F40" s="81">
        <f>VLOOKUP($G40,Dold_variabelinfo!$A:$F,COLUMN(Dold_variabelinfo!$F:$F),0)</f>
        <v>0</v>
      </c>
      <c r="G40" s="77" t="s">
        <v>84</v>
      </c>
      <c r="H40" s="133" t="b">
        <v>0</v>
      </c>
      <c r="I40" s="68">
        <f t="shared" si="2"/>
        <v>0</v>
      </c>
      <c r="J40" s="68">
        <f t="shared" si="3"/>
        <v>0</v>
      </c>
    </row>
    <row r="41" spans="2:10" ht="20.149999999999999" customHeight="1" x14ac:dyDescent="0.35">
      <c r="B41" s="80" t="str">
        <f>VLOOKUP($G41,Dold_variabelinfo!$A:$D,COLUMN(Dold_variabelinfo!$B:$B),0)</f>
        <v>orig_insats_beslut_datumn</v>
      </c>
      <c r="C41" s="81" t="str">
        <f>VLOOKUP($G41,Dold_variabelinfo!$A:$D,COLUMN(Dold_variabelinfo!$C:$C),0)</f>
        <v>Originaldatum för beslut av insatsen</v>
      </c>
      <c r="D41" s="81">
        <f>VLOOKUP($G41,Dold_variabelinfo!$A:$D,COLUMN(Dold_variabelinfo!$D:$D),0)</f>
        <v>0</v>
      </c>
      <c r="E41" s="80" t="str">
        <f>VLOOKUP($G41,Dold_variabelinfo!$A:$F,COLUMN(Dold_variabelinfo!$E:$E),0)</f>
        <v>2018-</v>
      </c>
      <c r="F41" s="81">
        <f>VLOOKUP($G41,Dold_variabelinfo!$A:$F,COLUMN(Dold_variabelinfo!$F:$F),0)</f>
        <v>0</v>
      </c>
      <c r="G41" s="77" t="s">
        <v>85</v>
      </c>
      <c r="H41" s="133" t="b">
        <v>0</v>
      </c>
      <c r="I41" s="68">
        <f t="shared" si="2"/>
        <v>0</v>
      </c>
      <c r="J41" s="68">
        <f t="shared" si="3"/>
        <v>0</v>
      </c>
    </row>
    <row r="42" spans="2:10" ht="23" x14ac:dyDescent="0.35">
      <c r="B42" s="80" t="str">
        <f>VLOOKUP($G42,Dold_variabelinfo!$A:$D,COLUMN(Dold_variabelinfo!$B:$B),0)</f>
        <v>PLACDAT1</v>
      </c>
      <c r="C42" s="81" t="str">
        <f>VLOOKUP($G42,Dold_variabelinfo!$A:$D,COLUMN(Dold_variabelinfo!$C:$C),0)</f>
        <v>Datum för start av placering</v>
      </c>
      <c r="D42" s="81" t="str">
        <f>VLOOKUP($G42,Dold_variabelinfo!$A:$D,COLUMN(Dold_variabelinfo!$D:$D),0)</f>
        <v>Dag då den första placeringen för insatsen påbörjades</v>
      </c>
      <c r="E42" s="80" t="str">
        <f>VLOOKUP($G42,Dold_variabelinfo!$A:$F,COLUMN(Dold_variabelinfo!$E:$E),0)</f>
        <v>1960-2016</v>
      </c>
      <c r="F42" s="81" t="str">
        <f>VLOOKUP($G42,Dold_variabelinfo!$A:$F,COLUMN(Dold_variabelinfo!$F:$F),0)</f>
        <v>För senare år finns motsvarande uppgifter i variabeln PLAC_START_DATUMN</v>
      </c>
      <c r="G42" s="77" t="s">
        <v>86</v>
      </c>
      <c r="H42" s="133" t="b">
        <v>0</v>
      </c>
      <c r="I42" s="68">
        <f t="shared" si="2"/>
        <v>0</v>
      </c>
      <c r="J42" s="68">
        <f t="shared" si="3"/>
        <v>0</v>
      </c>
    </row>
    <row r="43" spans="2:10" ht="34.5" x14ac:dyDescent="0.35">
      <c r="B43" s="80" t="str">
        <f>VLOOKUP($G43,Dold_variabelinfo!$A:$D,COLUMN(Dold_variabelinfo!$B:$B),0)</f>
        <v>PNRQ</v>
      </c>
      <c r="C43" s="81" t="str">
        <f>VLOOKUP($G43,Dold_variabelinfo!$A:$D,COLUMN(Dold_variabelinfo!$C:$C),0)</f>
        <v>Personnummer, kvalitet</v>
      </c>
      <c r="D43" s="81" t="str">
        <f>VLOOKUP($G43,Dold_variabelinfo!$A:$D,COLUMN(Dold_variabelinfo!$D:$D),0)</f>
        <v>Variabel som visar kvaliteten på ett personnummer (PNR) enligt vissa förutbestämda regler. Variabeln är skapad med hjälp av standardmacrot checkpnr</v>
      </c>
      <c r="E43" s="80" t="str">
        <f>VLOOKUP($G43,Dold_variabelinfo!$A:$F,COLUMN(Dold_variabelinfo!$E:$E),0)</f>
        <v>2018-</v>
      </c>
      <c r="F43" s="81">
        <f>VLOOKUP($G43,Dold_variabelinfo!$A:$F,COLUMN(Dold_variabelinfo!$F:$F),0)</f>
        <v>0</v>
      </c>
      <c r="G43" s="77" t="s">
        <v>87</v>
      </c>
      <c r="H43" s="133" t="b">
        <v>0</v>
      </c>
      <c r="I43" s="68">
        <f t="shared" si="2"/>
        <v>0</v>
      </c>
      <c r="J43" s="68">
        <f t="shared" si="3"/>
        <v>0</v>
      </c>
    </row>
    <row r="44" spans="2:10" ht="34.5" x14ac:dyDescent="0.35">
      <c r="B44" s="80" t="str">
        <f>VLOOKUP($G44,Dold_variabelinfo!$A:$D,COLUMN(Dold_variabelinfo!$B:$B),0)</f>
        <v>SPEC</v>
      </c>
      <c r="C44" s="81" t="str">
        <f>VLOOKUP($G44,Dold_variabelinfo!$A:$D,COLUMN(Dold_variabelinfo!$C:$C),0)</f>
        <v>Specifikation för insatsen</v>
      </c>
      <c r="D44" s="81" t="str">
        <f>VLOOKUP($G44,Dold_variabelinfo!$A:$D,COLUMN(Dold_variabelinfo!$D:$D),0)</f>
        <v>Specifikation för insatsen enligt LVU. Miljö endast för 0-17 åringar. Beteende endast för 10-20 åringar. Blankt för Sol-vård</v>
      </c>
      <c r="E44" s="80" t="str">
        <f>VLOOKUP($G44,Dold_variabelinfo!$A:$F,COLUMN(Dold_variabelinfo!$E:$E),0)</f>
        <v>1960-2016</v>
      </c>
      <c r="F44" s="81" t="str">
        <f>VLOOKUP($G44,Dold_variabelinfo!$A:$F,COLUMN(Dold_variabelinfo!$F:$F),0)</f>
        <v>För senare år finns motsvarande uppgifter i variabeln INSATS_GRUND</v>
      </c>
      <c r="G44" s="77" t="s">
        <v>88</v>
      </c>
      <c r="H44" s="133" t="b">
        <v>0</v>
      </c>
      <c r="I44" s="68">
        <f t="shared" si="2"/>
        <v>0</v>
      </c>
      <c r="J44" s="68">
        <f t="shared" si="3"/>
        <v>0</v>
      </c>
    </row>
    <row r="45" spans="2:10" ht="34.5" x14ac:dyDescent="0.35">
      <c r="B45" s="80" t="str">
        <f>VLOOKUP($G45,Dold_variabelinfo!$A:$D,COLUMN(Dold_variabelinfo!$B:$B),0)</f>
        <v>STADSDEL</v>
      </c>
      <c r="C45" s="81" t="str">
        <f>VLOOKUP($G45,Dold_variabelinfo!$A:$D,COLUMN(Dold_variabelinfo!$C:$C),0)</f>
        <v>Stadsdelsnämnd</v>
      </c>
      <c r="D45" s="81" t="str">
        <f>VLOOKUP($G45,Dold_variabelinfo!$A:$D,COLUMN(Dold_variabelinfo!$D:$D),0)</f>
        <v>Den stadsdelsnämnd eller motsvarande som fattat beslut om insatsen. Om sådan indelning inte finns, ska utrymmet för uppgiften lämnas tomt</v>
      </c>
      <c r="E45" s="80" t="str">
        <f>VLOOKUP($G45,Dold_variabelinfo!$A:$F,COLUMN(Dold_variabelinfo!$E:$E),0)</f>
        <v>2018-</v>
      </c>
      <c r="F45" s="81">
        <f>VLOOKUP($G45,Dold_variabelinfo!$A:$F,COLUMN(Dold_variabelinfo!$F:$F),0)</f>
        <v>0</v>
      </c>
      <c r="G45" s="77" t="s">
        <v>89</v>
      </c>
      <c r="H45" s="133" t="b">
        <v>0</v>
      </c>
      <c r="I45" s="68">
        <f t="shared" si="2"/>
        <v>0</v>
      </c>
      <c r="J45" s="68">
        <f t="shared" si="3"/>
        <v>0</v>
      </c>
    </row>
    <row r="46" spans="2:10" ht="46" x14ac:dyDescent="0.35">
      <c r="B46" s="80" t="str">
        <f>VLOOKUP($G46,Dold_variabelinfo!$A:$D,COLUMN(Dold_variabelinfo!$B:$B),0)</f>
        <v>TILLF_ID</v>
      </c>
      <c r="C46" s="81" t="str">
        <f>VLOOKUP($G46,Dold_variabelinfo!$A:$D,COLUMN(Dold_variabelinfo!$C:$C),0)</f>
        <v>Tillfälligt id-nummer</v>
      </c>
      <c r="D46" s="81" t="str">
        <f>VLOOKUP($G46,Dold_variabelinfo!$A:$D,COLUMN(Dold_variabelinfo!$D:$D),0)</f>
        <v>Om personnummer eller samordningsnummer inte finns, ska ett tillfälligt id-nummer anges. Det ska skapas av kommunen och bestå av födelsedatum följt av T och 3 slumpmässigt utvalda siffror</v>
      </c>
      <c r="E46" s="80" t="str">
        <f>VLOOKUP($G46,Dold_variabelinfo!$A:$F,COLUMN(Dold_variabelinfo!$E:$E),0)</f>
        <v>2018-</v>
      </c>
      <c r="F46" s="81" t="str">
        <f>VLOOKUP($G46,Dold_variabelinfo!$A:$F,COLUMN(Dold_variabelinfo!$F:$F),0)</f>
        <v>Lämnas endast ut pseudonymiserad</v>
      </c>
      <c r="G46" s="77" t="s">
        <v>90</v>
      </c>
      <c r="H46" s="133" t="b">
        <v>0</v>
      </c>
      <c r="I46" s="68">
        <f t="shared" si="2"/>
        <v>0</v>
      </c>
      <c r="J46" s="68">
        <f t="shared" si="3"/>
        <v>0</v>
      </c>
    </row>
    <row r="47" spans="2:10" ht="34.5" x14ac:dyDescent="0.35">
      <c r="B47" s="80" t="str">
        <f>VLOOKUP($G47,Dold_variabelinfo!$A:$D,COLUMN(Dold_variabelinfo!$B:$B),0)</f>
        <v>VARDDAG_INSATS</v>
      </c>
      <c r="C47" s="81" t="str">
        <f>VLOOKUP($G47,Dold_variabelinfo!$A:$D,COLUMN(Dold_variabelinfo!$C:$C),0)</f>
        <v>Antal vårddagar för insatsen</v>
      </c>
      <c r="D47" s="81" t="str">
        <f>VLOOKUP($G47,Dold_variabelinfo!$A:$D,COLUMN(Dold_variabelinfo!$D:$D),0)</f>
        <v>Antal vårddagar för insatsen. Räknas från första placeringsdatum till avslutningsdatum med tillägg av en dag</v>
      </c>
      <c r="E47" s="80" t="str">
        <f>VLOOKUP($G47,Dold_variabelinfo!$A:$F,COLUMN(Dold_variabelinfo!$E:$E),0)</f>
        <v>2001-2016</v>
      </c>
      <c r="F47" s="81">
        <f>VLOOKUP($G47,Dold_variabelinfo!$A:$F,COLUMN(Dold_variabelinfo!$F:$F),0)</f>
        <v>0</v>
      </c>
      <c r="G47" s="77" t="s">
        <v>91</v>
      </c>
      <c r="H47" s="133" t="b">
        <v>0</v>
      </c>
      <c r="I47" s="68">
        <f t="shared" si="2"/>
        <v>0</v>
      </c>
      <c r="J47" s="68">
        <f t="shared" si="3"/>
        <v>0</v>
      </c>
    </row>
    <row r="48" spans="2:10" ht="23" x14ac:dyDescent="0.35">
      <c r="B48" s="80" t="str">
        <f>VLOOKUP($G48,Dold_variabelinfo!$A:$D,COLUMN(Dold_variabelinfo!$B:$B),0)</f>
        <v>VARDN_EFTER</v>
      </c>
      <c r="C48" s="81" t="str">
        <f>VLOOKUP($G48,Dold_variabelinfo!$A:$D,COLUMN(Dold_variabelinfo!$C:$C),0)</f>
        <v>Vårdnadshavare eller motsvarande när insatsen avslutades/upphörde</v>
      </c>
      <c r="D48" s="81">
        <f>VLOOKUP($G48,Dold_variabelinfo!$A:$D,COLUMN(Dold_variabelinfo!$D:$D),0)</f>
        <v>0</v>
      </c>
      <c r="E48" s="80" t="str">
        <f>VLOOKUP($G48,Dold_variabelinfo!$A:$F,COLUMN(Dold_variabelinfo!$E:$E),0)</f>
        <v>2018-</v>
      </c>
      <c r="F48" s="81">
        <f>VLOOKUP($G48,Dold_variabelinfo!$A:$F,COLUMN(Dold_variabelinfo!$F:$F),0)</f>
        <v>0</v>
      </c>
      <c r="G48" s="77" t="s">
        <v>92</v>
      </c>
      <c r="H48" s="133" t="b">
        <v>0</v>
      </c>
      <c r="I48" s="68">
        <f t="shared" si="2"/>
        <v>0</v>
      </c>
      <c r="J48" s="68">
        <f t="shared" si="3"/>
        <v>0</v>
      </c>
    </row>
    <row r="49" spans="2:10" ht="23" x14ac:dyDescent="0.35">
      <c r="B49" s="80" t="str">
        <f>VLOOKUP($G49,Dold_variabelinfo!$A:$D,COLUMN(Dold_variabelinfo!$B:$B),0)</f>
        <v>VARDN_FORE</v>
      </c>
      <c r="C49" s="81" t="str">
        <f>VLOOKUP($G49,Dold_variabelinfo!$A:$D,COLUMN(Dold_variabelinfo!$C:$C),0)</f>
        <v>Vårdnadshavare eller motsvarande när beslut om insatsen fattades</v>
      </c>
      <c r="D49" s="81">
        <f>VLOOKUP($G49,Dold_variabelinfo!$A:$D,COLUMN(Dold_variabelinfo!$D:$D),0)</f>
        <v>0</v>
      </c>
      <c r="E49" s="80" t="str">
        <f>VLOOKUP($G49,Dold_variabelinfo!$A:$F,COLUMN(Dold_variabelinfo!$E:$E),0)</f>
        <v>2018-</v>
      </c>
      <c r="F49" s="81">
        <f>VLOOKUP($G49,Dold_variabelinfo!$A:$F,COLUMN(Dold_variabelinfo!$F:$F),0)</f>
        <v>0</v>
      </c>
      <c r="G49" s="77" t="s">
        <v>93</v>
      </c>
      <c r="H49" s="133" t="b">
        <v>0</v>
      </c>
      <c r="I49" s="68">
        <f t="shared" si="2"/>
        <v>0</v>
      </c>
      <c r="J49" s="68">
        <f t="shared" si="3"/>
        <v>0</v>
      </c>
    </row>
    <row r="50" spans="2:10" ht="34.5" x14ac:dyDescent="0.35">
      <c r="B50" s="80" t="str">
        <f>VLOOKUP($G50,Dold_variabelinfo!$A:$D,COLUMN(Dold_variabelinfo!$B:$B),0)</f>
        <v>VARDSLUT</v>
      </c>
      <c r="C50" s="81" t="str">
        <f>VLOOKUP($G50,Dold_variabelinfo!$A:$D,COLUMN(Dold_variabelinfo!$C:$C),0)</f>
        <v>Vårdnadshavare vid slut på insatsen</v>
      </c>
      <c r="D50" s="81" t="str">
        <f>VLOOKUP($G50,Dold_variabelinfo!$A:$D,COLUMN(Dold_variabelinfo!$D:$D),0)</f>
        <v>Vårdnadshavare (1 tecken) när insatsen slutar. Här avgavs före 1998 i stället familjeställning. Dessa värden har kompletterats med en 1:a framför</v>
      </c>
      <c r="E50" s="80" t="str">
        <f>VLOOKUP($G50,Dold_variabelinfo!$A:$F,COLUMN(Dold_variabelinfo!$E:$E),0)</f>
        <v>1960-2016</v>
      </c>
      <c r="F50" s="81" t="str">
        <f>VLOOKUP($G50,Dold_variabelinfo!$A:$F,COLUMN(Dold_variabelinfo!$F:$F),0)</f>
        <v>För senare år finns motsvarande uppgifter i variabeln VARDN_EFTER</v>
      </c>
      <c r="G50" s="77" t="s">
        <v>94</v>
      </c>
      <c r="H50" s="133" t="b">
        <v>0</v>
      </c>
      <c r="I50" s="68">
        <f t="shared" si="2"/>
        <v>0</v>
      </c>
      <c r="J50" s="68">
        <f t="shared" si="3"/>
        <v>0</v>
      </c>
    </row>
    <row r="51" spans="2:10" ht="34.5" x14ac:dyDescent="0.35">
      <c r="B51" s="80" t="str">
        <f>VLOOKUP($G51,Dold_variabelinfo!$A:$D,COLUMN(Dold_variabelinfo!$B:$B),0)</f>
        <v>VARDST</v>
      </c>
      <c r="C51" s="81" t="str">
        <f>VLOOKUP($G51,Dold_variabelinfo!$A:$D,COLUMN(Dold_variabelinfo!$C:$C),0)</f>
        <v>Vårdnadshavare vid start av insatsen</v>
      </c>
      <c r="D51" s="81" t="str">
        <f>VLOOKUP($G51,Dold_variabelinfo!$A:$D,COLUMN(Dold_variabelinfo!$D:$D),0)</f>
        <v>Vårdnadshavare (1 tecken) när insatsen börjar. Här angavs före 1998 i stället familjeställning. Dessa värden har kompletterats med en 1:a framför</v>
      </c>
      <c r="E51" s="80" t="str">
        <f>VLOOKUP($G51,Dold_variabelinfo!$A:$F,COLUMN(Dold_variabelinfo!$E:$E),0)</f>
        <v>1960-2016</v>
      </c>
      <c r="F51" s="81" t="str">
        <f>VLOOKUP($G51,Dold_variabelinfo!$A:$F,COLUMN(Dold_variabelinfo!$F:$F),0)</f>
        <v>För senare år finns motsvarande uppgifter i variabeln VARDN_FORE</v>
      </c>
      <c r="G51" s="77" t="s">
        <v>95</v>
      </c>
      <c r="H51" s="133" t="b">
        <v>0</v>
      </c>
      <c r="I51" s="68">
        <f t="shared" si="2"/>
        <v>0</v>
      </c>
      <c r="J51" s="68">
        <f t="shared" si="3"/>
        <v>0</v>
      </c>
    </row>
    <row r="52" spans="2:10" ht="23" x14ac:dyDescent="0.35">
      <c r="B52" s="80" t="str">
        <f>VLOOKUP($G52,Dold_variabelinfo!$A:$D,COLUMN(Dold_variabelinfo!$B:$B),0)</f>
        <v>VARTBARN</v>
      </c>
      <c r="C52" s="81" t="str">
        <f>VLOOKUP($G52,Dold_variabelinfo!$A:$D,COLUMN(Dold_variabelinfo!$C:$C),0)</f>
        <v>Vart tog barnet vägen efter avslut</v>
      </c>
      <c r="D52" s="81" t="str">
        <f>VLOOKUP($G52,Dold_variabelinfo!$A:$D,COLUMN(Dold_variabelinfo!$D:$D),0)</f>
        <v>Tvåsiffrig kod som anger vart barnet tog vägen efter insatsen</v>
      </c>
      <c r="E52" s="80" t="str">
        <f>VLOOKUP($G52,Dold_variabelinfo!$A:$F,COLUMN(Dold_variabelinfo!$E:$E),0)</f>
        <v>2018-</v>
      </c>
      <c r="F52" s="81">
        <f>VLOOKUP($G52,Dold_variabelinfo!$A:$F,COLUMN(Dold_variabelinfo!$F:$F),0)</f>
        <v>0</v>
      </c>
      <c r="G52" s="77" t="s">
        <v>96</v>
      </c>
      <c r="H52" s="133" t="b">
        <v>0</v>
      </c>
      <c r="I52" s="68">
        <f t="shared" si="2"/>
        <v>0</v>
      </c>
      <c r="J52" s="68">
        <f t="shared" si="3"/>
        <v>0</v>
      </c>
    </row>
    <row r="53" spans="2:10" x14ac:dyDescent="0.35">
      <c r="B53" s="80"/>
      <c r="C53" s="81"/>
      <c r="D53" s="81"/>
      <c r="E53" s="80"/>
      <c r="F53" s="81"/>
      <c r="G53" s="77"/>
    </row>
    <row r="54" spans="2:10" ht="22.5" customHeight="1" x14ac:dyDescent="0.35">
      <c r="B54" s="71" t="s">
        <v>221</v>
      </c>
      <c r="C54" s="76"/>
      <c r="D54" s="78"/>
      <c r="E54" s="76"/>
      <c r="F54" s="78"/>
      <c r="G54" s="77"/>
    </row>
    <row r="55" spans="2:10" ht="20.149999999999999" customHeight="1" x14ac:dyDescent="0.35">
      <c r="B55" s="80" t="str">
        <f>VLOOKUP($G55,Dold_variabelinfo!$A:$D,COLUMN(Dold_variabelinfo!$B:$B),0)</f>
        <v>andrat_beslut_datum_insats</v>
      </c>
      <c r="C55" s="81" t="str">
        <f>VLOOKUP($G55,Dold_variabelinfo!$A:$D,COLUMN(Dold_variabelinfo!$C:$C),0)</f>
        <v>Det ursprungliga beslutsdatumet för insatsen är ändrat</v>
      </c>
      <c r="D55" s="81">
        <f>VLOOKUP($G55,Dold_variabelinfo!$A:$D,COLUMN(Dold_variabelinfo!$D:$D),0)</f>
        <v>0</v>
      </c>
      <c r="E55" s="80" t="str">
        <f>VLOOKUP($G55,Dold_variabelinfo!$A:$F,COLUMN(Dold_variabelinfo!$E:$E),0)</f>
        <v>2018-</v>
      </c>
      <c r="F55" s="81">
        <f>VLOOKUP($G55,Dold_variabelinfo!$A:$F,COLUMN(Dold_variabelinfo!$F:$F),0)</f>
        <v>0</v>
      </c>
      <c r="G55" s="77" t="s">
        <v>97</v>
      </c>
      <c r="H55" s="133" t="b">
        <v>0</v>
      </c>
      <c r="I55" s="68">
        <f t="shared" ref="I55:I77" si="4">IF(H55,1,0)</f>
        <v>0</v>
      </c>
      <c r="J55" s="68">
        <f t="shared" ref="J55:J77" si="5">I55</f>
        <v>0</v>
      </c>
    </row>
    <row r="56" spans="2:10" ht="20.149999999999999" customHeight="1" x14ac:dyDescent="0.35">
      <c r="B56" s="80" t="str">
        <f>VLOOKUP($G56,Dold_variabelinfo!$A:$D,COLUMN(Dold_variabelinfo!$B:$B),0)</f>
        <v>AVSLDAT</v>
      </c>
      <c r="C56" s="81" t="str">
        <f>VLOOKUP($G56,Dold_variabelinfo!$A:$D,COLUMN(Dold_variabelinfo!$C:$C),0)</f>
        <v>Datum för slut av insats</v>
      </c>
      <c r="D56" s="81" t="str">
        <f>VLOOKUP($G56,Dold_variabelinfo!$A:$D,COLUMN(Dold_variabelinfo!$D:$D),0)</f>
        <v>Dag då placeringen avslutades</v>
      </c>
      <c r="E56" s="80" t="str">
        <f>VLOOKUP($G56,Dold_variabelinfo!$A:$F,COLUMN(Dold_variabelinfo!$E:$E),0)</f>
        <v>2001-</v>
      </c>
      <c r="F56" s="81">
        <f>VLOOKUP($G56,Dold_variabelinfo!$A:$F,COLUMN(Dold_variabelinfo!$F:$F),0)</f>
        <v>0</v>
      </c>
      <c r="G56" s="77" t="s">
        <v>98</v>
      </c>
      <c r="H56" s="133" t="b">
        <v>0</v>
      </c>
      <c r="I56" s="68">
        <f t="shared" si="4"/>
        <v>0</v>
      </c>
      <c r="J56" s="68">
        <f t="shared" si="5"/>
        <v>0</v>
      </c>
    </row>
    <row r="57" spans="2:10" ht="23" x14ac:dyDescent="0.35">
      <c r="B57" s="80" t="str">
        <f>VLOOKUP($G57,Dold_variabelinfo!$A:$D,COLUMN(Dold_variabelinfo!$B:$B),0)</f>
        <v>BESLDAT</v>
      </c>
      <c r="C57" s="81" t="str">
        <f>VLOOKUP($G57,Dold_variabelinfo!$A:$D,COLUMN(Dold_variabelinfo!$C:$C),0)</f>
        <v>Datum för beslut om insats</v>
      </c>
      <c r="D57" s="81" t="str">
        <f>VLOOKUP($G57,Dold_variabelinfo!$A:$D,COLUMN(Dold_variabelinfo!$D:$D),0)</f>
        <v>Dag då beslut om insats för barnet fattades i socialnämnden</v>
      </c>
      <c r="E57" s="80" t="str">
        <f>VLOOKUP($G57,Dold_variabelinfo!$A:$F,COLUMN(Dold_variabelinfo!$E:$E),0)</f>
        <v>2001-</v>
      </c>
      <c r="F57" s="81">
        <f>VLOOKUP($G57,Dold_variabelinfo!$A:$F,COLUMN(Dold_variabelinfo!$F:$F),0)</f>
        <v>0</v>
      </c>
      <c r="G57" s="77" t="s">
        <v>99</v>
      </c>
      <c r="H57" s="133" t="b">
        <v>0</v>
      </c>
      <c r="I57" s="68">
        <f t="shared" si="4"/>
        <v>0</v>
      </c>
      <c r="J57" s="68">
        <f t="shared" si="5"/>
        <v>0</v>
      </c>
    </row>
    <row r="58" spans="2:10" ht="20.149999999999999" customHeight="1" x14ac:dyDescent="0.35">
      <c r="B58" s="80" t="str">
        <f>VLOOKUP($G58,Dold_variabelinfo!$A:$D,COLUMN(Dold_variabelinfo!$B:$B),0)</f>
        <v>fod_datumn</v>
      </c>
      <c r="C58" s="81" t="str">
        <f>VLOOKUP($G58,Dold_variabelinfo!$A:$D,COLUMN(Dold_variabelinfo!$C:$C),0)</f>
        <v>Barnets födelsedatum</v>
      </c>
      <c r="D58" s="81">
        <f>VLOOKUP($G58,Dold_variabelinfo!$A:$D,COLUMN(Dold_variabelinfo!$D:$D),0)</f>
        <v>0</v>
      </c>
      <c r="E58" s="80" t="str">
        <f>VLOOKUP($G58,Dold_variabelinfo!$A:$F,COLUMN(Dold_variabelinfo!$E:$E),0)</f>
        <v>2018-</v>
      </c>
      <c r="F58" s="81">
        <f>VLOOKUP($G58,Dold_variabelinfo!$A:$F,COLUMN(Dold_variabelinfo!$F:$F),0)</f>
        <v>0</v>
      </c>
      <c r="G58" s="77" t="s">
        <v>100</v>
      </c>
      <c r="H58" s="133" t="b">
        <v>0</v>
      </c>
      <c r="I58" s="68">
        <f t="shared" si="4"/>
        <v>0</v>
      </c>
      <c r="J58" s="68">
        <f t="shared" si="5"/>
        <v>0</v>
      </c>
    </row>
    <row r="59" spans="2:10" ht="20.149999999999999" customHeight="1" x14ac:dyDescent="0.35">
      <c r="B59" s="80" t="str">
        <f>VLOOKUP($G59,Dold_variabelinfo!$A:$D,COLUMN(Dold_variabelinfo!$B:$B),0)</f>
        <v>FODDATN</v>
      </c>
      <c r="C59" s="81" t="str">
        <f>VLOOKUP($G59,Dold_variabelinfo!$A:$D,COLUMN(Dold_variabelinfo!$C:$C),0)</f>
        <v>Födelsedatum (Endast år-mån)</v>
      </c>
      <c r="D59" s="81" t="str">
        <f>VLOOKUP($G59,Dold_variabelinfo!$A:$D,COLUMN(Dold_variabelinfo!$D:$D),0)</f>
        <v>Barnets födelsedatum, numerisk</v>
      </c>
      <c r="E59" s="80" t="str">
        <f>VLOOKUP($G59,Dold_variabelinfo!$A:$F,COLUMN(Dold_variabelinfo!$E:$E),0)</f>
        <v>2001-</v>
      </c>
      <c r="F59" s="81">
        <f>VLOOKUP($G59,Dold_variabelinfo!$A:$F,COLUMN(Dold_variabelinfo!$F:$F),0)</f>
        <v>0</v>
      </c>
      <c r="G59" s="77" t="s">
        <v>101</v>
      </c>
      <c r="H59" s="133" t="b">
        <v>0</v>
      </c>
      <c r="I59" s="68">
        <f t="shared" si="4"/>
        <v>0</v>
      </c>
      <c r="J59" s="68">
        <f t="shared" si="5"/>
        <v>0</v>
      </c>
    </row>
    <row r="60" spans="2:10" ht="23" x14ac:dyDescent="0.35">
      <c r="B60" s="80" t="str">
        <f>VLOOKUP($G60,Dold_variabelinfo!$A:$D,COLUMN(Dold_variabelinfo!$B:$B),0)</f>
        <v>ID</v>
      </c>
      <c r="C60" s="81" t="str">
        <f>VLOOKUP($G60,Dold_variabelinfo!$A:$D,COLUMN(Dold_variabelinfo!$C:$C),0)</f>
        <v>ID-nummer</v>
      </c>
      <c r="D60" s="81" t="str">
        <f>VLOOKUP($G60,Dold_variabelinfo!$A:$D,COLUMN(Dold_variabelinfo!$D:$D),0)</f>
        <v>Barnets personnummer om det finns annars det tillfälliga ID-numret</v>
      </c>
      <c r="E60" s="80" t="str">
        <f>VLOOKUP($G60,Dold_variabelinfo!$A:$F,COLUMN(Dold_variabelinfo!$E:$E),0)</f>
        <v>2018-</v>
      </c>
      <c r="F60" s="81" t="str">
        <f>VLOOKUP($G60,Dold_variabelinfo!$A:$F,COLUMN(Dold_variabelinfo!$F:$F),0)</f>
        <v>Kräver särskild motivering</v>
      </c>
      <c r="G60" s="77" t="s">
        <v>102</v>
      </c>
      <c r="H60" s="133" t="b">
        <v>0</v>
      </c>
      <c r="I60" s="68">
        <f t="shared" si="4"/>
        <v>0</v>
      </c>
      <c r="J60" s="68">
        <f t="shared" si="5"/>
        <v>0</v>
      </c>
    </row>
    <row r="61" spans="2:10" ht="20.149999999999999" customHeight="1" x14ac:dyDescent="0.35">
      <c r="B61" s="80" t="str">
        <f>VLOOKUP($G61,Dold_variabelinfo!$A:$D,COLUMN(Dold_variabelinfo!$B:$B),0)</f>
        <v>insats_ar</v>
      </c>
      <c r="C61" s="81" t="str">
        <f>VLOOKUP($G61,Dold_variabelinfo!$A:$D,COLUMN(Dold_variabelinfo!$C:$C),0)</f>
        <v>År då insatsen inrapporterats</v>
      </c>
      <c r="D61" s="81">
        <f>VLOOKUP($G61,Dold_variabelinfo!$A:$D,COLUMN(Dold_variabelinfo!$D:$D),0)</f>
        <v>0</v>
      </c>
      <c r="E61" s="80" t="str">
        <f>VLOOKUP($G61,Dold_variabelinfo!$A:$F,COLUMN(Dold_variabelinfo!$E:$E),0)</f>
        <v>2018-</v>
      </c>
      <c r="F61" s="81">
        <f>VLOOKUP($G61,Dold_variabelinfo!$A:$F,COLUMN(Dold_variabelinfo!$F:$F),0)</f>
        <v>0</v>
      </c>
      <c r="G61" s="77" t="s">
        <v>103</v>
      </c>
      <c r="H61" s="133" t="b">
        <v>0</v>
      </c>
      <c r="I61" s="68">
        <f t="shared" si="4"/>
        <v>0</v>
      </c>
      <c r="J61" s="68">
        <f t="shared" si="5"/>
        <v>0</v>
      </c>
    </row>
    <row r="62" spans="2:10" ht="69" x14ac:dyDescent="0.35">
      <c r="B62" s="80" t="str">
        <f>VLOOKUP($G62,Dold_variabelinfo!$A:$D,COLUMN(Dold_variabelinfo!$B:$B),0)</f>
        <v>INSATS_BESLUT_DATUMN</v>
      </c>
      <c r="C62" s="81" t="str">
        <f>VLOOKUP($G62,Dold_variabelinfo!$A:$D,COLUMN(Dold_variabelinfo!$C:$C),0)</f>
        <v>Datum för beslut om insats</v>
      </c>
      <c r="D62" s="81" t="str">
        <f>VLOOKUP($G62,Dold_variabelinfo!$A:$D,COLUMN(Dold_variabelinfo!$D:$D),0)</f>
        <v>Datum för
- beslut om placering enligt 4 kap. 1 § SoL av
person yngre än 21 år,
- beslut om omedelbart omhändertagande enligt
6 § LVU, eller
- dom om vård enligt 2 eller 3 § LVU.</v>
      </c>
      <c r="E62" s="80" t="str">
        <f>VLOOKUP($G62,Dold_variabelinfo!$A:$F,COLUMN(Dold_variabelinfo!$E:$E),0)</f>
        <v>2018-</v>
      </c>
      <c r="F62" s="81">
        <f>VLOOKUP($G62,Dold_variabelinfo!$A:$F,COLUMN(Dold_variabelinfo!$F:$F),0)</f>
        <v>0</v>
      </c>
      <c r="G62" s="77" t="s">
        <v>104</v>
      </c>
      <c r="H62" s="133" t="b">
        <v>0</v>
      </c>
      <c r="I62" s="68">
        <f t="shared" si="4"/>
        <v>0</v>
      </c>
      <c r="J62" s="68">
        <f t="shared" si="5"/>
        <v>0</v>
      </c>
    </row>
    <row r="63" spans="2:10" ht="20.149999999999999" customHeight="1" x14ac:dyDescent="0.35">
      <c r="B63" s="80" t="str">
        <f>VLOOKUP($G63,Dold_variabelinfo!$A:$D,COLUMN(Dold_variabelinfo!$B:$B),0)</f>
        <v>INSTYP</v>
      </c>
      <c r="C63" s="81" t="str">
        <f>VLOOKUP($G63,Dold_variabelinfo!$A:$D,COLUMN(Dold_variabelinfo!$C:$C),0)</f>
        <v>Typ av insats</v>
      </c>
      <c r="D63" s="81">
        <f>VLOOKUP($G63,Dold_variabelinfo!$A:$D,COLUMN(Dold_variabelinfo!$D:$D),0)</f>
        <v>0</v>
      </c>
      <c r="E63" s="80" t="str">
        <f>VLOOKUP($G63,Dold_variabelinfo!$A:$F,COLUMN(Dold_variabelinfo!$E:$E),0)</f>
        <v>2001-</v>
      </c>
      <c r="F63" s="81">
        <f>VLOOKUP($G63,Dold_variabelinfo!$A:$F,COLUMN(Dold_variabelinfo!$F:$F),0)</f>
        <v>0</v>
      </c>
      <c r="G63" s="77" t="s">
        <v>105</v>
      </c>
      <c r="H63" s="133" t="b">
        <v>0</v>
      </c>
      <c r="I63" s="68">
        <f t="shared" si="4"/>
        <v>0</v>
      </c>
      <c r="J63" s="68">
        <f t="shared" si="5"/>
        <v>0</v>
      </c>
    </row>
    <row r="64" spans="2:10" ht="20.149999999999999" customHeight="1" x14ac:dyDescent="0.35">
      <c r="B64" s="80" t="str">
        <f>VLOOKUP($G64,Dold_variabelinfo!$A:$D,COLUMN(Dold_variabelinfo!$B:$B),0)</f>
        <v>KON</v>
      </c>
      <c r="C64" s="81" t="str">
        <f>VLOOKUP($G64,Dold_variabelinfo!$A:$D,COLUMN(Dold_variabelinfo!$C:$C),0)</f>
        <v>Kön</v>
      </c>
      <c r="D64" s="81" t="str">
        <f>VLOOKUP($G64,Dold_variabelinfo!$A:$D,COLUMN(Dold_variabelinfo!$D:$D),0)</f>
        <v>Barnets kön</v>
      </c>
      <c r="E64" s="80" t="str">
        <f>VLOOKUP($G64,Dold_variabelinfo!$A:$F,COLUMN(Dold_variabelinfo!$E:$E),0)</f>
        <v>2001-</v>
      </c>
      <c r="F64" s="81">
        <f>VLOOKUP($G64,Dold_variabelinfo!$A:$F,COLUMN(Dold_variabelinfo!$F:$F),0)</f>
        <v>0</v>
      </c>
      <c r="G64" s="77" t="s">
        <v>106</v>
      </c>
      <c r="H64" s="133" t="b">
        <v>0</v>
      </c>
      <c r="I64" s="68">
        <f t="shared" si="4"/>
        <v>0</v>
      </c>
      <c r="J64" s="68">
        <f t="shared" si="5"/>
        <v>0</v>
      </c>
    </row>
    <row r="65" spans="2:10" ht="20.149999999999999" customHeight="1" x14ac:dyDescent="0.35">
      <c r="B65" s="80" t="str">
        <f>VLOOKUP($G65,Dold_variabelinfo!$A:$D,COLUMN(Dold_variabelinfo!$B:$B),0)</f>
        <v>LK</v>
      </c>
      <c r="C65" s="81" t="str">
        <f>VLOOKUP($G65,Dold_variabelinfo!$A:$D,COLUMN(Dold_variabelinfo!$C:$C),0)</f>
        <v>Den kommun där beslut om insatsen fattats</v>
      </c>
      <c r="D65" s="81" t="str">
        <f>VLOOKUP($G65,Dold_variabelinfo!$A:$D,COLUMN(Dold_variabelinfo!$D:$D),0)</f>
        <v>Fyrsiffrig kommunkod</v>
      </c>
      <c r="E65" s="80" t="str">
        <f>VLOOKUP($G65,Dold_variabelinfo!$A:$F,COLUMN(Dold_variabelinfo!$E:$E),0)</f>
        <v>2018-</v>
      </c>
      <c r="F65" s="81" t="str">
        <f>VLOOKUP($G65,Dold_variabelinfo!$A:$F,COLUMN(Dold_variabelinfo!$F:$F),0)</f>
        <v>Kodas enligt SCBs läns- och kommunkoder</v>
      </c>
      <c r="G65" s="77" t="s">
        <v>107</v>
      </c>
      <c r="H65" s="133" t="b">
        <v>0</v>
      </c>
      <c r="I65" s="68">
        <f t="shared" si="4"/>
        <v>0</v>
      </c>
      <c r="J65" s="68">
        <f t="shared" si="5"/>
        <v>0</v>
      </c>
    </row>
    <row r="66" spans="2:10" ht="20.149999999999999" customHeight="1" x14ac:dyDescent="0.35">
      <c r="B66" s="80" t="str">
        <f>VLOOKUP($G66,Dold_variabelinfo!$A:$D,COLUMN(Dold_variabelinfo!$B:$B),0)</f>
        <v>orig_insats_beslut_datumn</v>
      </c>
      <c r="C66" s="81" t="str">
        <f>VLOOKUP($G66,Dold_variabelinfo!$A:$D,COLUMN(Dold_variabelinfo!$C:$C),0)</f>
        <v>Originaldatum för beslut om insatsen</v>
      </c>
      <c r="D66" s="81">
        <f>VLOOKUP($G66,Dold_variabelinfo!$A:$D,COLUMN(Dold_variabelinfo!$D:$D),0)</f>
        <v>0</v>
      </c>
      <c r="E66" s="80" t="str">
        <f>VLOOKUP($G66,Dold_variabelinfo!$A:$F,COLUMN(Dold_variabelinfo!$E:$E),0)</f>
        <v>2018-</v>
      </c>
      <c r="F66" s="81">
        <f>VLOOKUP($G66,Dold_variabelinfo!$A:$F,COLUMN(Dold_variabelinfo!$F:$F),0)</f>
        <v>0</v>
      </c>
      <c r="G66" s="77" t="s">
        <v>108</v>
      </c>
      <c r="H66" s="133" t="b">
        <v>0</v>
      </c>
      <c r="I66" s="68">
        <f t="shared" si="4"/>
        <v>0</v>
      </c>
      <c r="J66" s="68">
        <f t="shared" si="5"/>
        <v>0</v>
      </c>
    </row>
    <row r="67" spans="2:10" ht="20.149999999999999" customHeight="1" x14ac:dyDescent="0.35">
      <c r="B67" s="80" t="str">
        <f>VLOOKUP($G67,Dold_variabelinfo!$A:$D,COLUMN(Dold_variabelinfo!$B:$B),0)</f>
        <v>PLAC_AVSLUT_DATUMN</v>
      </c>
      <c r="C67" s="81" t="str">
        <f>VLOOKUP($G67,Dold_variabelinfo!$A:$D,COLUMN(Dold_variabelinfo!$C:$C),0)</f>
        <v>Datum då placeringen avslutades/upphörde</v>
      </c>
      <c r="D67" s="81">
        <f>VLOOKUP($G67,Dold_variabelinfo!$A:$D,COLUMN(Dold_variabelinfo!$D:$D),0)</f>
        <v>0</v>
      </c>
      <c r="E67" s="80" t="str">
        <f>VLOOKUP($G67,Dold_variabelinfo!$A:$F,COLUMN(Dold_variabelinfo!$E:$E),0)</f>
        <v>2018-</v>
      </c>
      <c r="F67" s="81">
        <f>VLOOKUP($G67,Dold_variabelinfo!$A:$F,COLUMN(Dold_variabelinfo!$F:$F),0)</f>
        <v>0</v>
      </c>
      <c r="G67" s="77" t="s">
        <v>109</v>
      </c>
      <c r="H67" s="133" t="b">
        <v>0</v>
      </c>
      <c r="I67" s="68">
        <f t="shared" si="4"/>
        <v>0</v>
      </c>
      <c r="J67" s="68">
        <f t="shared" si="5"/>
        <v>0</v>
      </c>
    </row>
    <row r="68" spans="2:10" ht="20.149999999999999" customHeight="1" x14ac:dyDescent="0.35">
      <c r="B68" s="80" t="str">
        <f>VLOOKUP($G68,Dold_variabelinfo!$A:$D,COLUMN(Dold_variabelinfo!$B:$B),0)</f>
        <v>PLAC_FORM</v>
      </c>
      <c r="C68" s="81" t="str">
        <f>VLOOKUP($G68,Dold_variabelinfo!$A:$D,COLUMN(Dold_variabelinfo!$C:$C),0)</f>
        <v>Placeringsform</v>
      </c>
      <c r="D68" s="81">
        <f>VLOOKUP($G68,Dold_variabelinfo!$A:$D,COLUMN(Dold_variabelinfo!$D:$D),0)</f>
        <v>0</v>
      </c>
      <c r="E68" s="80" t="str">
        <f>VLOOKUP($G68,Dold_variabelinfo!$A:$F,COLUMN(Dold_variabelinfo!$E:$E),0)</f>
        <v>2018-</v>
      </c>
      <c r="F68" s="81">
        <f>VLOOKUP($G68,Dold_variabelinfo!$A:$F,COLUMN(Dold_variabelinfo!$F:$F),0)</f>
        <v>0</v>
      </c>
      <c r="G68" s="77" t="s">
        <v>110</v>
      </c>
      <c r="H68" s="133" t="b">
        <v>0</v>
      </c>
      <c r="I68" s="68">
        <f t="shared" si="4"/>
        <v>0</v>
      </c>
      <c r="J68" s="68">
        <f t="shared" si="5"/>
        <v>0</v>
      </c>
    </row>
    <row r="69" spans="2:10" ht="20.149999999999999" customHeight="1" x14ac:dyDescent="0.35">
      <c r="B69" s="80" t="str">
        <f>VLOOKUP($G69,Dold_variabelinfo!$A:$D,COLUMN(Dold_variabelinfo!$B:$B),0)</f>
        <v>PLAC_LK</v>
      </c>
      <c r="C69" s="81" t="str">
        <f>VLOOKUP($G69,Dold_variabelinfo!$A:$D,COLUMN(Dold_variabelinfo!$C:$C),0)</f>
        <v>Kommun som barnet / den unge är placerad i</v>
      </c>
      <c r="D69" s="81" t="str">
        <f>VLOOKUP($G69,Dold_variabelinfo!$A:$D,COLUMN(Dold_variabelinfo!$D:$D),0)</f>
        <v>Fyrsiffrig kommunkod</v>
      </c>
      <c r="E69" s="80" t="str">
        <f>VLOOKUP($G69,Dold_variabelinfo!$A:$F,COLUMN(Dold_variabelinfo!$E:$E),0)</f>
        <v>2018-</v>
      </c>
      <c r="F69" s="81" t="str">
        <f>VLOOKUP($G69,Dold_variabelinfo!$A:$F,COLUMN(Dold_variabelinfo!$F:$F),0)</f>
        <v>Kodas enligt SCBs läns- och kommunkoder</v>
      </c>
      <c r="G69" s="77" t="s">
        <v>1566</v>
      </c>
      <c r="H69" s="133" t="b">
        <v>0</v>
      </c>
      <c r="I69" s="68">
        <f t="shared" si="4"/>
        <v>0</v>
      </c>
      <c r="J69" s="68">
        <f t="shared" si="5"/>
        <v>0</v>
      </c>
    </row>
    <row r="70" spans="2:10" ht="20.149999999999999" customHeight="1" x14ac:dyDescent="0.35">
      <c r="B70" s="80" t="str">
        <f>VLOOKUP($G70,Dold_variabelinfo!$A:$D,COLUMN(Dold_variabelinfo!$B:$B),0)</f>
        <v>PLAC_START_DATUMN</v>
      </c>
      <c r="C70" s="81" t="str">
        <f>VLOOKUP($G70,Dold_variabelinfo!$A:$D,COLUMN(Dold_variabelinfo!$C:$C),0)</f>
        <v>Datum då placeringen påbörjades</v>
      </c>
      <c r="D70" s="81">
        <f>VLOOKUP($G70,Dold_variabelinfo!$A:$D,COLUMN(Dold_variabelinfo!$D:$D),0)</f>
        <v>0</v>
      </c>
      <c r="E70" s="80" t="str">
        <f>VLOOKUP($G70,Dold_variabelinfo!$A:$F,COLUMN(Dold_variabelinfo!$E:$E),0)</f>
        <v>2018-</v>
      </c>
      <c r="F70" s="81">
        <f>VLOOKUP($G70,Dold_variabelinfo!$A:$F,COLUMN(Dold_variabelinfo!$F:$F),0)</f>
        <v>0</v>
      </c>
      <c r="G70" s="77" t="s">
        <v>111</v>
      </c>
      <c r="H70" s="133" t="b">
        <v>0</v>
      </c>
      <c r="I70" s="68">
        <f t="shared" si="4"/>
        <v>0</v>
      </c>
      <c r="J70" s="68">
        <f t="shared" si="5"/>
        <v>0</v>
      </c>
    </row>
    <row r="71" spans="2:10" ht="20.149999999999999" customHeight="1" x14ac:dyDescent="0.35">
      <c r="B71" s="80" t="str">
        <f>VLOOKUP($G71,Dold_variabelinfo!$A:$D,COLUMN(Dold_variabelinfo!$B:$B),0)</f>
        <v>PLACDAT1</v>
      </c>
      <c r="C71" s="81" t="str">
        <f>VLOOKUP($G71,Dold_variabelinfo!$A:$D,COLUMN(Dold_variabelinfo!$C:$C),0)</f>
        <v>Datum för start av placering</v>
      </c>
      <c r="D71" s="81" t="str">
        <f>VLOOKUP($G71,Dold_variabelinfo!$A:$D,COLUMN(Dold_variabelinfo!$D:$D),0)</f>
        <v>Dag då placeringen påbörjades</v>
      </c>
      <c r="E71" s="80" t="str">
        <f>VLOOKUP($G71,Dold_variabelinfo!$A:$F,COLUMN(Dold_variabelinfo!$E:$E),0)</f>
        <v>2001-</v>
      </c>
      <c r="F71" s="81">
        <f>VLOOKUP($G71,Dold_variabelinfo!$A:$F,COLUMN(Dold_variabelinfo!$F:$F),0)</f>
        <v>0</v>
      </c>
      <c r="G71" s="77" t="s">
        <v>112</v>
      </c>
      <c r="H71" s="133" t="b">
        <v>0</v>
      </c>
      <c r="I71" s="68">
        <f t="shared" si="4"/>
        <v>0</v>
      </c>
      <c r="J71" s="68">
        <f t="shared" si="5"/>
        <v>0</v>
      </c>
    </row>
    <row r="72" spans="2:10" ht="20.149999999999999" customHeight="1" x14ac:dyDescent="0.35">
      <c r="B72" s="80" t="str">
        <f>VLOOKUP($G72,Dold_variabelinfo!$A:$D,COLUMN(Dold_variabelinfo!$B:$B),0)</f>
        <v>PLACFORM</v>
      </c>
      <c r="C72" s="81" t="str">
        <f>VLOOKUP($G72,Dold_variabelinfo!$A:$D,COLUMN(Dold_variabelinfo!$C:$C),0)</f>
        <v>Placeringsform</v>
      </c>
      <c r="D72" s="81" t="str">
        <f>VLOOKUP($G72,Dold_variabelinfo!$A:$D,COLUMN(Dold_variabelinfo!$D:$D),0)</f>
        <v>Anger i vilken typ av hem barnet placerades</v>
      </c>
      <c r="E72" s="80" t="str">
        <f>VLOOKUP($G72,Dold_variabelinfo!$A:$F,COLUMN(Dold_variabelinfo!$E:$E),0)</f>
        <v>2001-</v>
      </c>
      <c r="F72" s="81">
        <f>VLOOKUP($G72,Dold_variabelinfo!$A:$F,COLUMN(Dold_variabelinfo!$F:$F),0)</f>
        <v>0</v>
      </c>
      <c r="G72" s="77" t="s">
        <v>113</v>
      </c>
      <c r="H72" s="133" t="b">
        <v>0</v>
      </c>
      <c r="I72" s="68">
        <f t="shared" si="4"/>
        <v>0</v>
      </c>
      <c r="J72" s="68">
        <f t="shared" si="5"/>
        <v>0</v>
      </c>
    </row>
    <row r="73" spans="2:10" ht="20.149999999999999" customHeight="1" x14ac:dyDescent="0.35">
      <c r="B73" s="80" t="str">
        <f>VLOOKUP($G73,Dold_variabelinfo!$A:$D,COLUMN(Dold_variabelinfo!$B:$B),0)</f>
        <v>PLACKOM</v>
      </c>
      <c r="C73" s="81" t="str">
        <f>VLOOKUP($G73,Dold_variabelinfo!$A:$D,COLUMN(Dold_variabelinfo!$C:$C),0)</f>
        <v>Placeringskommun</v>
      </c>
      <c r="D73" s="81" t="str">
        <f>VLOOKUP($G73,Dold_variabelinfo!$A:$D,COLUMN(Dold_variabelinfo!$D:$D),0)</f>
        <v>Anger i vilken kommun barnet placerades</v>
      </c>
      <c r="E73" s="80" t="str">
        <f>VLOOKUP($G73,Dold_variabelinfo!$A:$F,COLUMN(Dold_variabelinfo!$E:$E),0)</f>
        <v>2001-2016</v>
      </c>
      <c r="F73" s="81" t="str">
        <f>VLOOKUP($G73,Dold_variabelinfo!$A:$F,COLUMN(Dold_variabelinfo!$F:$F),0)</f>
        <v>Uppgift från SCB</v>
      </c>
      <c r="G73" s="77" t="s">
        <v>114</v>
      </c>
      <c r="H73" s="133" t="b">
        <v>0</v>
      </c>
      <c r="I73" s="68">
        <f t="shared" si="4"/>
        <v>0</v>
      </c>
      <c r="J73" s="68">
        <f t="shared" si="5"/>
        <v>0</v>
      </c>
    </row>
    <row r="74" spans="2:10" ht="34.5" x14ac:dyDescent="0.35">
      <c r="B74" s="80" t="str">
        <f>VLOOKUP($G74,Dold_variabelinfo!$A:$D,COLUMN(Dold_variabelinfo!$B:$B),0)</f>
        <v>PNRQ</v>
      </c>
      <c r="C74" s="81" t="str">
        <f>VLOOKUP($G74,Dold_variabelinfo!$A:$D,COLUMN(Dold_variabelinfo!$C:$C),0)</f>
        <v>Personnummer, kvalitet</v>
      </c>
      <c r="D74" s="81" t="str">
        <f>VLOOKUP($G74,Dold_variabelinfo!$A:$D,COLUMN(Dold_variabelinfo!$D:$D),0)</f>
        <v>Variabel som visar kvaliteten på ett personnummer (PNR) enligt vissa förutbestämda regler. Variabeln är skapad med hjälp av standardmakrot CHECKPNR</v>
      </c>
      <c r="E74" s="80" t="str">
        <f>VLOOKUP($G74,Dold_variabelinfo!$A:$F,COLUMN(Dold_variabelinfo!$E:$E),0)</f>
        <v>2001-</v>
      </c>
      <c r="F74" s="81">
        <f>VLOOKUP($G74,Dold_variabelinfo!$A:$F,COLUMN(Dold_variabelinfo!$F:$F),0)</f>
        <v>0</v>
      </c>
      <c r="G74" s="77" t="s">
        <v>115</v>
      </c>
      <c r="H74" s="133" t="b">
        <v>0</v>
      </c>
      <c r="I74" s="68">
        <f t="shared" si="4"/>
        <v>0</v>
      </c>
      <c r="J74" s="68">
        <f t="shared" si="5"/>
        <v>0</v>
      </c>
    </row>
    <row r="75" spans="2:10" ht="23" x14ac:dyDescent="0.35">
      <c r="B75" s="80" t="str">
        <f>VLOOKUP($G75,Dold_variabelinfo!$A:$D,COLUMN(Dold_variabelinfo!$B:$B),0)</f>
        <v>SPEC</v>
      </c>
      <c r="C75" s="81" t="str">
        <f>VLOOKUP($G75,Dold_variabelinfo!$A:$D,COLUMN(Dold_variabelinfo!$C:$C),0)</f>
        <v>Specifikation för insatsen</v>
      </c>
      <c r="D75" s="81">
        <f>VLOOKUP($G75,Dold_variabelinfo!$A:$D,COLUMN(Dold_variabelinfo!$D:$D),0)</f>
        <v>0</v>
      </c>
      <c r="E75" s="80" t="str">
        <f>VLOOKUP($G75,Dold_variabelinfo!$A:$F,COLUMN(Dold_variabelinfo!$E:$E),0)</f>
        <v>1960-2016</v>
      </c>
      <c r="F75" s="81" t="str">
        <f>VLOOKUP($G75,Dold_variabelinfo!$A:$F,COLUMN(Dold_variabelinfo!$F:$F),0)</f>
        <v>För senare år finns motsvarande uppgifter i variabeln INSATS_GRUND</v>
      </c>
      <c r="G75" s="77" t="s">
        <v>116</v>
      </c>
      <c r="H75" s="133" t="b">
        <v>0</v>
      </c>
      <c r="I75" s="68">
        <f t="shared" si="4"/>
        <v>0</v>
      </c>
      <c r="J75" s="68">
        <f t="shared" si="5"/>
        <v>0</v>
      </c>
    </row>
    <row r="76" spans="2:10" ht="57.5" x14ac:dyDescent="0.35">
      <c r="B76" s="80" t="str">
        <f>VLOOKUP($G76,Dold_variabelinfo!$A:$D,COLUMN(Dold_variabelinfo!$B:$B),0)</f>
        <v>TILLF_ID</v>
      </c>
      <c r="C76" s="81" t="str">
        <f>VLOOKUP($G76,Dold_variabelinfo!$A:$D,COLUMN(Dold_variabelinfo!$C:$C),0)</f>
        <v>Tillfälligt id-nummer</v>
      </c>
      <c r="D76" s="81" t="str">
        <f>VLOOKUP($G76,Dold_variabelinfo!$A:$D,COLUMN(Dold_variabelinfo!$D:$D),0)</f>
        <v>Om personnummer eller samordningsnummer
inte finns, ska ett tillfälligt id-nummer anges.
Det ska skapas av kommunen och bestå av
födelsedatum följt av T och 3 slumpmässigt
utvalda siffror.</v>
      </c>
      <c r="E76" s="80" t="str">
        <f>VLOOKUP($G76,Dold_variabelinfo!$A:$F,COLUMN(Dold_variabelinfo!$E:$E),0)</f>
        <v>2018-</v>
      </c>
      <c r="F76" s="81">
        <f>VLOOKUP($G76,Dold_variabelinfo!$A:$F,COLUMN(Dold_variabelinfo!$F:$F),0)</f>
        <v>0</v>
      </c>
      <c r="G76" s="77" t="s">
        <v>117</v>
      </c>
      <c r="H76" s="133" t="b">
        <v>0</v>
      </c>
      <c r="I76" s="68">
        <f t="shared" si="4"/>
        <v>0</v>
      </c>
      <c r="J76" s="68">
        <f t="shared" si="5"/>
        <v>0</v>
      </c>
    </row>
    <row r="77" spans="2:10" ht="34.5" x14ac:dyDescent="0.35">
      <c r="B77" s="80" t="str">
        <f>VLOOKUP($G77,Dold_variabelinfo!$A:$D,COLUMN(Dold_variabelinfo!$B:$B),0)</f>
        <v>VARDDAG_PLACERING</v>
      </c>
      <c r="C77" s="81" t="str">
        <f>VLOOKUP($G77,Dold_variabelinfo!$A:$D,COLUMN(Dold_variabelinfo!$C:$C),0)</f>
        <v>Antal vårddagar för placeringen</v>
      </c>
      <c r="D77" s="81" t="str">
        <f>VLOOKUP($G77,Dold_variabelinfo!$A:$D,COLUMN(Dold_variabelinfo!$D:$D),0)</f>
        <v>Antal vårddagar för insatsen. Räknas från placeringsdatum till avslutningsdatum med tillägg av en dag.</v>
      </c>
      <c r="E77" s="80" t="str">
        <f>VLOOKUP($G77,Dold_variabelinfo!$A:$F,COLUMN(Dold_variabelinfo!$E:$E),0)</f>
        <v>2001-</v>
      </c>
      <c r="F77" s="81">
        <f>VLOOKUP($G77,Dold_variabelinfo!$A:$F,COLUMN(Dold_variabelinfo!$F:$F),0)</f>
        <v>0</v>
      </c>
      <c r="G77" s="77" t="s">
        <v>118</v>
      </c>
      <c r="H77" s="133" t="b">
        <v>0</v>
      </c>
      <c r="I77" s="68">
        <f t="shared" si="4"/>
        <v>0</v>
      </c>
      <c r="J77" s="68">
        <f t="shared" si="5"/>
        <v>0</v>
      </c>
    </row>
  </sheetData>
  <sheetProtection algorithmName="SHA-512" hashValue="FEq2Ps7sIV9FKROrzw67chgxvgQhMlZHp8WeUpaKEii68y29UlVGmH+duz+JlXgxsyI0p4YEGgsq2bpcy8Q5Ow==" saltValue="rL9L9n24bxzKAE0qQKqNcg==" spinCount="100000" sheet="1" objects="1" scenarios="1" selectLockedCells="1"/>
  <mergeCells count="1">
    <mergeCell ref="G1:I1"/>
  </mergeCells>
  <conditionalFormatting sqref="F1:F4 D1:D4 D7:D11 F7:F11 F14 D14 D17:D1048576 F17:F1048576">
    <cfRule type="cellIs" dxfId="33" priority="8" operator="equal">
      <formula>0</formula>
    </cfRule>
  </conditionalFormatting>
  <conditionalFormatting sqref="F1:F3">
    <cfRule type="cellIs" dxfId="32" priority="7" operator="equal">
      <formula>0</formula>
    </cfRule>
  </conditionalFormatting>
  <conditionalFormatting sqref="F22 F54">
    <cfRule type="cellIs" dxfId="31" priority="5" operator="equal">
      <formula>0</formula>
    </cfRule>
  </conditionalFormatting>
  <conditionalFormatting sqref="D5:D6 F5:F6">
    <cfRule type="cellIs" dxfId="30" priority="3" operator="equal">
      <formula>0</formula>
    </cfRule>
  </conditionalFormatting>
  <conditionalFormatting sqref="D12:D13 F12:F13">
    <cfRule type="cellIs" dxfId="29" priority="2" operator="equal">
      <formula>0</formula>
    </cfRule>
  </conditionalFormatting>
  <conditionalFormatting sqref="D15:D16 F15:F16">
    <cfRule type="cellIs" dxfId="28"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0</xdr:colOff>
                    <xdr:row>3</xdr:row>
                    <xdr:rowOff>95250</xdr:rowOff>
                  </from>
                  <to>
                    <xdr:col>1</xdr:col>
                    <xdr:colOff>38100</xdr:colOff>
                    <xdr:row>3</xdr:row>
                    <xdr:rowOff>304800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0</xdr:colOff>
                    <xdr:row>4</xdr:row>
                    <xdr:rowOff>12700</xdr:rowOff>
                  </from>
                  <to>
                    <xdr:col>1</xdr:col>
                    <xdr:colOff>38100</xdr:colOff>
                    <xdr:row>4</xdr:row>
                    <xdr:rowOff>222250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0</xdr:col>
                    <xdr:colOff>0</xdr:colOff>
                    <xdr:row>5</xdr:row>
                    <xdr:rowOff>50800</xdr:rowOff>
                  </from>
                  <to>
                    <xdr:col>1</xdr:col>
                    <xdr:colOff>38100</xdr:colOff>
                    <xdr:row>5</xdr:row>
                    <xdr:rowOff>171450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0</xdr:col>
                    <xdr:colOff>0</xdr:colOff>
                    <xdr:row>6</xdr:row>
                    <xdr:rowOff>0</xdr:rowOff>
                  </from>
                  <to>
                    <xdr:col>1</xdr:col>
                    <xdr:colOff>38100</xdr:colOff>
                    <xdr:row>6</xdr:row>
                    <xdr:rowOff>209550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0</xdr:col>
                    <xdr:colOff>0</xdr:colOff>
                    <xdr:row>7</xdr:row>
                    <xdr:rowOff>95250</xdr:rowOff>
                  </from>
                  <to>
                    <xdr:col>1</xdr:col>
                    <xdr:colOff>0</xdr:colOff>
                    <xdr:row>7</xdr:row>
                    <xdr:rowOff>279400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0</xdr:col>
                    <xdr:colOff>0</xdr:colOff>
                    <xdr:row>8</xdr:row>
                    <xdr:rowOff>12700</xdr:rowOff>
                  </from>
                  <to>
                    <xdr:col>1</xdr:col>
                    <xdr:colOff>38100</xdr:colOff>
                    <xdr:row>8</xdr:row>
                    <xdr:rowOff>222250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0</xdr:col>
                    <xdr:colOff>0</xdr:colOff>
                    <xdr:row>9</xdr:row>
                    <xdr:rowOff>0</xdr:rowOff>
                  </from>
                  <to>
                    <xdr:col>1</xdr:col>
                    <xdr:colOff>38100</xdr:colOff>
                    <xdr:row>9</xdr:row>
                    <xdr:rowOff>209550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0</xdr:col>
                    <xdr:colOff>0</xdr:colOff>
                    <xdr:row>10</xdr:row>
                    <xdr:rowOff>12700</xdr:rowOff>
                  </from>
                  <to>
                    <xdr:col>1</xdr:col>
                    <xdr:colOff>38100</xdr:colOff>
                    <xdr:row>10</xdr:row>
                    <xdr:rowOff>222250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0</xdr:col>
                    <xdr:colOff>0</xdr:colOff>
                    <xdr:row>11</xdr:row>
                    <xdr:rowOff>0</xdr:rowOff>
                  </from>
                  <to>
                    <xdr:col>1</xdr:col>
                    <xdr:colOff>38100</xdr:colOff>
                    <xdr:row>11</xdr:row>
                    <xdr:rowOff>209550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0</xdr:col>
                    <xdr:colOff>0</xdr:colOff>
                    <xdr:row>12</xdr:row>
                    <xdr:rowOff>50800</xdr:rowOff>
                  </from>
                  <to>
                    <xdr:col>0</xdr:col>
                    <xdr:colOff>184150</xdr:colOff>
                    <xdr:row>12</xdr:row>
                    <xdr:rowOff>209550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0</xdr:col>
                    <xdr:colOff>0</xdr:colOff>
                    <xdr:row>13</xdr:row>
                    <xdr:rowOff>19050</xdr:rowOff>
                  </from>
                  <to>
                    <xdr:col>1</xdr:col>
                    <xdr:colOff>38100</xdr:colOff>
                    <xdr:row>13</xdr:row>
                    <xdr:rowOff>228600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0</xdr:col>
                    <xdr:colOff>0</xdr:colOff>
                    <xdr:row>14</xdr:row>
                    <xdr:rowOff>31750</xdr:rowOff>
                  </from>
                  <to>
                    <xdr:col>1</xdr:col>
                    <xdr:colOff>12700</xdr:colOff>
                    <xdr:row>14</xdr:row>
                    <xdr:rowOff>203200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0</xdr:col>
                    <xdr:colOff>0</xdr:colOff>
                    <xdr:row>15</xdr:row>
                    <xdr:rowOff>38100</xdr:rowOff>
                  </from>
                  <to>
                    <xdr:col>1</xdr:col>
                    <xdr:colOff>0</xdr:colOff>
                    <xdr:row>15</xdr:row>
                    <xdr:rowOff>209550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0</xdr:col>
                    <xdr:colOff>0</xdr:colOff>
                    <xdr:row>16</xdr:row>
                    <xdr:rowOff>69850</xdr:rowOff>
                  </from>
                  <to>
                    <xdr:col>1</xdr:col>
                    <xdr:colOff>38100</xdr:colOff>
                    <xdr:row>16</xdr:row>
                    <xdr:rowOff>279400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0</xdr:col>
                    <xdr:colOff>0</xdr:colOff>
                    <xdr:row>17</xdr:row>
                    <xdr:rowOff>114300</xdr:rowOff>
                  </from>
                  <to>
                    <xdr:col>1</xdr:col>
                    <xdr:colOff>38100</xdr:colOff>
                    <xdr:row>17</xdr:row>
                    <xdr:rowOff>317500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0</xdr:col>
                    <xdr:colOff>0</xdr:colOff>
                    <xdr:row>18</xdr:row>
                    <xdr:rowOff>69850</xdr:rowOff>
                  </from>
                  <to>
                    <xdr:col>1</xdr:col>
                    <xdr:colOff>38100</xdr:colOff>
                    <xdr:row>18</xdr:row>
                    <xdr:rowOff>279400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0</xdr:col>
                    <xdr:colOff>0</xdr:colOff>
                    <xdr:row>19</xdr:row>
                    <xdr:rowOff>31750</xdr:rowOff>
                  </from>
                  <to>
                    <xdr:col>1</xdr:col>
                    <xdr:colOff>12700</xdr:colOff>
                    <xdr:row>19</xdr:row>
                    <xdr:rowOff>222250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0</xdr:col>
                    <xdr:colOff>0</xdr:colOff>
                    <xdr:row>22</xdr:row>
                    <xdr:rowOff>50800</xdr:rowOff>
                  </from>
                  <to>
                    <xdr:col>1</xdr:col>
                    <xdr:colOff>12700</xdr:colOff>
                    <xdr:row>22</xdr:row>
                    <xdr:rowOff>222250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0</xdr:col>
                    <xdr:colOff>0</xdr:colOff>
                    <xdr:row>23</xdr:row>
                    <xdr:rowOff>31750</xdr:rowOff>
                  </from>
                  <to>
                    <xdr:col>1</xdr:col>
                    <xdr:colOff>0</xdr:colOff>
                    <xdr:row>23</xdr:row>
                    <xdr:rowOff>222250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0</xdr:col>
                    <xdr:colOff>0</xdr:colOff>
                    <xdr:row>24</xdr:row>
                    <xdr:rowOff>69850</xdr:rowOff>
                  </from>
                  <to>
                    <xdr:col>1</xdr:col>
                    <xdr:colOff>38100</xdr:colOff>
                    <xdr:row>24</xdr:row>
                    <xdr:rowOff>279400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0</xdr:col>
                    <xdr:colOff>0</xdr:colOff>
                    <xdr:row>25</xdr:row>
                    <xdr:rowOff>69850</xdr:rowOff>
                  </from>
                  <to>
                    <xdr:col>1</xdr:col>
                    <xdr:colOff>38100</xdr:colOff>
                    <xdr:row>25</xdr:row>
                    <xdr:rowOff>279400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0</xdr:col>
                    <xdr:colOff>0</xdr:colOff>
                    <xdr:row>26</xdr:row>
                    <xdr:rowOff>69850</xdr:rowOff>
                  </from>
                  <to>
                    <xdr:col>1</xdr:col>
                    <xdr:colOff>38100</xdr:colOff>
                    <xdr:row>26</xdr:row>
                    <xdr:rowOff>279400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0</xdr:col>
                    <xdr:colOff>0</xdr:colOff>
                    <xdr:row>27</xdr:row>
                    <xdr:rowOff>69850</xdr:rowOff>
                  </from>
                  <to>
                    <xdr:col>1</xdr:col>
                    <xdr:colOff>38100</xdr:colOff>
                    <xdr:row>27</xdr:row>
                    <xdr:rowOff>279400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0</xdr:col>
                    <xdr:colOff>0</xdr:colOff>
                    <xdr:row>28</xdr:row>
                    <xdr:rowOff>565150</xdr:rowOff>
                  </from>
                  <to>
                    <xdr:col>1</xdr:col>
                    <xdr:colOff>38100</xdr:colOff>
                    <xdr:row>28</xdr:row>
                    <xdr:rowOff>774700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0</xdr:col>
                    <xdr:colOff>0</xdr:colOff>
                    <xdr:row>29</xdr:row>
                    <xdr:rowOff>0</xdr:rowOff>
                  </from>
                  <to>
                    <xdr:col>1</xdr:col>
                    <xdr:colOff>38100</xdr:colOff>
                    <xdr:row>29</xdr:row>
                    <xdr:rowOff>209550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0</xdr:col>
                    <xdr:colOff>0</xdr:colOff>
                    <xdr:row>30</xdr:row>
                    <xdr:rowOff>69850</xdr:rowOff>
                  </from>
                  <to>
                    <xdr:col>1</xdr:col>
                    <xdr:colOff>38100</xdr:colOff>
                    <xdr:row>30</xdr:row>
                    <xdr:rowOff>279400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0</xdr:col>
                    <xdr:colOff>0</xdr:colOff>
                    <xdr:row>31</xdr:row>
                    <xdr:rowOff>0</xdr:rowOff>
                  </from>
                  <to>
                    <xdr:col>1</xdr:col>
                    <xdr:colOff>38100</xdr:colOff>
                    <xdr:row>31</xdr:row>
                    <xdr:rowOff>209550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0</xdr:col>
                    <xdr:colOff>0</xdr:colOff>
                    <xdr:row>32</xdr:row>
                    <xdr:rowOff>12700</xdr:rowOff>
                  </from>
                  <to>
                    <xdr:col>1</xdr:col>
                    <xdr:colOff>38100</xdr:colOff>
                    <xdr:row>32</xdr:row>
                    <xdr:rowOff>222250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0</xdr:col>
                    <xdr:colOff>0</xdr:colOff>
                    <xdr:row>33</xdr:row>
                    <xdr:rowOff>69850</xdr:rowOff>
                  </from>
                  <to>
                    <xdr:col>1</xdr:col>
                    <xdr:colOff>38100</xdr:colOff>
                    <xdr:row>33</xdr:row>
                    <xdr:rowOff>279400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0</xdr:col>
                    <xdr:colOff>0</xdr:colOff>
                    <xdr:row>34</xdr:row>
                    <xdr:rowOff>0</xdr:rowOff>
                  </from>
                  <to>
                    <xdr:col>1</xdr:col>
                    <xdr:colOff>38100</xdr:colOff>
                    <xdr:row>34</xdr:row>
                    <xdr:rowOff>209550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0</xdr:col>
                    <xdr:colOff>0</xdr:colOff>
                    <xdr:row>35</xdr:row>
                    <xdr:rowOff>69850</xdr:rowOff>
                  </from>
                  <to>
                    <xdr:col>1</xdr:col>
                    <xdr:colOff>38100</xdr:colOff>
                    <xdr:row>35</xdr:row>
                    <xdr:rowOff>279400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0</xdr:col>
                    <xdr:colOff>0</xdr:colOff>
                    <xdr:row>36</xdr:row>
                    <xdr:rowOff>69850</xdr:rowOff>
                  </from>
                  <to>
                    <xdr:col>1</xdr:col>
                    <xdr:colOff>38100</xdr:colOff>
                    <xdr:row>36</xdr:row>
                    <xdr:rowOff>279400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0</xdr:col>
                    <xdr:colOff>0</xdr:colOff>
                    <xdr:row>37</xdr:row>
                    <xdr:rowOff>12700</xdr:rowOff>
                  </from>
                  <to>
                    <xdr:col>1</xdr:col>
                    <xdr:colOff>38100</xdr:colOff>
                    <xdr:row>37</xdr:row>
                    <xdr:rowOff>222250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0</xdr:col>
                    <xdr:colOff>0</xdr:colOff>
                    <xdr:row>38</xdr:row>
                    <xdr:rowOff>12700</xdr:rowOff>
                  </from>
                  <to>
                    <xdr:col>1</xdr:col>
                    <xdr:colOff>38100</xdr:colOff>
                    <xdr:row>38</xdr:row>
                    <xdr:rowOff>222250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0</xdr:col>
                    <xdr:colOff>0</xdr:colOff>
                    <xdr:row>39</xdr:row>
                    <xdr:rowOff>12700</xdr:rowOff>
                  </from>
                  <to>
                    <xdr:col>1</xdr:col>
                    <xdr:colOff>38100</xdr:colOff>
                    <xdr:row>39</xdr:row>
                    <xdr:rowOff>222250</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0</xdr:col>
                    <xdr:colOff>0</xdr:colOff>
                    <xdr:row>40</xdr:row>
                    <xdr:rowOff>12700</xdr:rowOff>
                  </from>
                  <to>
                    <xdr:col>1</xdr:col>
                    <xdr:colOff>12700</xdr:colOff>
                    <xdr:row>40</xdr:row>
                    <xdr:rowOff>209550</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0</xdr:col>
                    <xdr:colOff>0</xdr:colOff>
                    <xdr:row>41</xdr:row>
                    <xdr:rowOff>165100</xdr:rowOff>
                  </from>
                  <to>
                    <xdr:col>1</xdr:col>
                    <xdr:colOff>38100</xdr:colOff>
                    <xdr:row>42</xdr:row>
                    <xdr:rowOff>0</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0</xdr:col>
                    <xdr:colOff>0</xdr:colOff>
                    <xdr:row>42</xdr:row>
                    <xdr:rowOff>241300</xdr:rowOff>
                  </from>
                  <to>
                    <xdr:col>1</xdr:col>
                    <xdr:colOff>38100</xdr:colOff>
                    <xdr:row>43</xdr:row>
                    <xdr:rowOff>0</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0</xdr:col>
                    <xdr:colOff>0</xdr:colOff>
                    <xdr:row>43</xdr:row>
                    <xdr:rowOff>152400</xdr:rowOff>
                  </from>
                  <to>
                    <xdr:col>1</xdr:col>
                    <xdr:colOff>38100</xdr:colOff>
                    <xdr:row>43</xdr:row>
                    <xdr:rowOff>361950</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0</xdr:col>
                    <xdr:colOff>0</xdr:colOff>
                    <xdr:row>44</xdr:row>
                    <xdr:rowOff>146050</xdr:rowOff>
                  </from>
                  <to>
                    <xdr:col>1</xdr:col>
                    <xdr:colOff>38100</xdr:colOff>
                    <xdr:row>44</xdr:row>
                    <xdr:rowOff>355600</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0</xdr:col>
                    <xdr:colOff>0</xdr:colOff>
                    <xdr:row>45</xdr:row>
                    <xdr:rowOff>304800</xdr:rowOff>
                  </from>
                  <to>
                    <xdr:col>1</xdr:col>
                    <xdr:colOff>38100</xdr:colOff>
                    <xdr:row>45</xdr:row>
                    <xdr:rowOff>514350</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0</xdr:col>
                    <xdr:colOff>0</xdr:colOff>
                    <xdr:row>46</xdr:row>
                    <xdr:rowOff>146050</xdr:rowOff>
                  </from>
                  <to>
                    <xdr:col>1</xdr:col>
                    <xdr:colOff>38100</xdr:colOff>
                    <xdr:row>46</xdr:row>
                    <xdr:rowOff>355600</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0</xdr:col>
                    <xdr:colOff>0</xdr:colOff>
                    <xdr:row>47</xdr:row>
                    <xdr:rowOff>69850</xdr:rowOff>
                  </from>
                  <to>
                    <xdr:col>1</xdr:col>
                    <xdr:colOff>38100</xdr:colOff>
                    <xdr:row>47</xdr:row>
                    <xdr:rowOff>279400</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0</xdr:col>
                    <xdr:colOff>0</xdr:colOff>
                    <xdr:row>48</xdr:row>
                    <xdr:rowOff>69850</xdr:rowOff>
                  </from>
                  <to>
                    <xdr:col>1</xdr:col>
                    <xdr:colOff>38100</xdr:colOff>
                    <xdr:row>48</xdr:row>
                    <xdr:rowOff>279400</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0</xdr:col>
                    <xdr:colOff>0</xdr:colOff>
                    <xdr:row>49</xdr:row>
                    <xdr:rowOff>165100</xdr:rowOff>
                  </from>
                  <to>
                    <xdr:col>1</xdr:col>
                    <xdr:colOff>38100</xdr:colOff>
                    <xdr:row>49</xdr:row>
                    <xdr:rowOff>374650</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0</xdr:col>
                    <xdr:colOff>0</xdr:colOff>
                    <xdr:row>50</xdr:row>
                    <xdr:rowOff>165100</xdr:rowOff>
                  </from>
                  <to>
                    <xdr:col>1</xdr:col>
                    <xdr:colOff>38100</xdr:colOff>
                    <xdr:row>50</xdr:row>
                    <xdr:rowOff>374650</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0</xdr:col>
                    <xdr:colOff>0</xdr:colOff>
                    <xdr:row>51</xdr:row>
                    <xdr:rowOff>69850</xdr:rowOff>
                  </from>
                  <to>
                    <xdr:col>1</xdr:col>
                    <xdr:colOff>38100</xdr:colOff>
                    <xdr:row>51</xdr:row>
                    <xdr:rowOff>279400</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0</xdr:col>
                    <xdr:colOff>0</xdr:colOff>
                    <xdr:row>54</xdr:row>
                    <xdr:rowOff>38100</xdr:rowOff>
                  </from>
                  <to>
                    <xdr:col>1</xdr:col>
                    <xdr:colOff>12700</xdr:colOff>
                    <xdr:row>54</xdr:row>
                    <xdr:rowOff>209550</xdr:rowOff>
                  </to>
                </anchor>
              </controlPr>
            </control>
          </mc:Choice>
        </mc:AlternateContent>
        <mc:AlternateContent xmlns:mc="http://schemas.openxmlformats.org/markup-compatibility/2006">
          <mc:Choice Requires="x14">
            <control shapeId="18481" r:id="rId52" name="Check Box 49">
              <controlPr defaultSize="0" autoFill="0" autoLine="0" autoPict="0">
                <anchor moveWithCells="1">
                  <from>
                    <xdr:col>0</xdr:col>
                    <xdr:colOff>0</xdr:colOff>
                    <xdr:row>54</xdr:row>
                    <xdr:rowOff>336550</xdr:rowOff>
                  </from>
                  <to>
                    <xdr:col>1</xdr:col>
                    <xdr:colOff>38100</xdr:colOff>
                    <xdr:row>55</xdr:row>
                    <xdr:rowOff>203200</xdr:rowOff>
                  </to>
                </anchor>
              </controlPr>
            </control>
          </mc:Choice>
        </mc:AlternateContent>
        <mc:AlternateContent xmlns:mc="http://schemas.openxmlformats.org/markup-compatibility/2006">
          <mc:Choice Requires="x14">
            <control shapeId="18482" r:id="rId53" name="Check Box 50">
              <controlPr defaultSize="0" autoFill="0" autoLine="0" autoPict="0">
                <anchor moveWithCells="1">
                  <from>
                    <xdr:col>0</xdr:col>
                    <xdr:colOff>0</xdr:colOff>
                    <xdr:row>56</xdr:row>
                    <xdr:rowOff>69850</xdr:rowOff>
                  </from>
                  <to>
                    <xdr:col>1</xdr:col>
                    <xdr:colOff>38100</xdr:colOff>
                    <xdr:row>56</xdr:row>
                    <xdr:rowOff>279400</xdr:rowOff>
                  </to>
                </anchor>
              </controlPr>
            </control>
          </mc:Choice>
        </mc:AlternateContent>
        <mc:AlternateContent xmlns:mc="http://schemas.openxmlformats.org/markup-compatibility/2006">
          <mc:Choice Requires="x14">
            <control shapeId="18483" r:id="rId54" name="Check Box 51">
              <controlPr defaultSize="0" autoFill="0" autoLine="0" autoPict="0">
                <anchor moveWithCells="1">
                  <from>
                    <xdr:col>0</xdr:col>
                    <xdr:colOff>0</xdr:colOff>
                    <xdr:row>57</xdr:row>
                    <xdr:rowOff>12700</xdr:rowOff>
                  </from>
                  <to>
                    <xdr:col>1</xdr:col>
                    <xdr:colOff>38100</xdr:colOff>
                    <xdr:row>57</xdr:row>
                    <xdr:rowOff>222250</xdr:rowOff>
                  </to>
                </anchor>
              </controlPr>
            </control>
          </mc:Choice>
        </mc:AlternateContent>
        <mc:AlternateContent xmlns:mc="http://schemas.openxmlformats.org/markup-compatibility/2006">
          <mc:Choice Requires="x14">
            <control shapeId="18484" r:id="rId55" name="Check Box 52">
              <controlPr defaultSize="0" autoFill="0" autoLine="0" autoPict="0">
                <anchor moveWithCells="1">
                  <from>
                    <xdr:col>0</xdr:col>
                    <xdr:colOff>0</xdr:colOff>
                    <xdr:row>58</xdr:row>
                    <xdr:rowOff>0</xdr:rowOff>
                  </from>
                  <to>
                    <xdr:col>1</xdr:col>
                    <xdr:colOff>38100</xdr:colOff>
                    <xdr:row>58</xdr:row>
                    <xdr:rowOff>209550</xdr:rowOff>
                  </to>
                </anchor>
              </controlPr>
            </control>
          </mc:Choice>
        </mc:AlternateContent>
        <mc:AlternateContent xmlns:mc="http://schemas.openxmlformats.org/markup-compatibility/2006">
          <mc:Choice Requires="x14">
            <control shapeId="18485" r:id="rId56" name="Check Box 53">
              <controlPr defaultSize="0" autoFill="0" autoLine="0" autoPict="0">
                <anchor moveWithCells="1">
                  <from>
                    <xdr:col>0</xdr:col>
                    <xdr:colOff>0</xdr:colOff>
                    <xdr:row>59</xdr:row>
                    <xdr:rowOff>69850</xdr:rowOff>
                  </from>
                  <to>
                    <xdr:col>1</xdr:col>
                    <xdr:colOff>38100</xdr:colOff>
                    <xdr:row>59</xdr:row>
                    <xdr:rowOff>279400</xdr:rowOff>
                  </to>
                </anchor>
              </controlPr>
            </control>
          </mc:Choice>
        </mc:AlternateContent>
        <mc:AlternateContent xmlns:mc="http://schemas.openxmlformats.org/markup-compatibility/2006">
          <mc:Choice Requires="x14">
            <control shapeId="18486" r:id="rId57" name="Check Box 54">
              <controlPr defaultSize="0" autoFill="0" autoLine="0" autoPict="0">
                <anchor moveWithCells="1">
                  <from>
                    <xdr:col>0</xdr:col>
                    <xdr:colOff>0</xdr:colOff>
                    <xdr:row>60</xdr:row>
                    <xdr:rowOff>12700</xdr:rowOff>
                  </from>
                  <to>
                    <xdr:col>1</xdr:col>
                    <xdr:colOff>38100</xdr:colOff>
                    <xdr:row>60</xdr:row>
                    <xdr:rowOff>222250</xdr:rowOff>
                  </to>
                </anchor>
              </controlPr>
            </control>
          </mc:Choice>
        </mc:AlternateContent>
        <mc:AlternateContent xmlns:mc="http://schemas.openxmlformats.org/markup-compatibility/2006">
          <mc:Choice Requires="x14">
            <control shapeId="18487" r:id="rId58" name="Check Box 55">
              <controlPr defaultSize="0" autoFill="0" autoLine="0" autoPict="0">
                <anchor moveWithCells="1">
                  <from>
                    <xdr:col>0</xdr:col>
                    <xdr:colOff>0</xdr:colOff>
                    <xdr:row>61</xdr:row>
                    <xdr:rowOff>400050</xdr:rowOff>
                  </from>
                  <to>
                    <xdr:col>1</xdr:col>
                    <xdr:colOff>38100</xdr:colOff>
                    <xdr:row>61</xdr:row>
                    <xdr:rowOff>609600</xdr:rowOff>
                  </to>
                </anchor>
              </controlPr>
            </control>
          </mc:Choice>
        </mc:AlternateContent>
        <mc:AlternateContent xmlns:mc="http://schemas.openxmlformats.org/markup-compatibility/2006">
          <mc:Choice Requires="x14">
            <control shapeId="18488" r:id="rId59" name="Check Box 56">
              <controlPr defaultSize="0" autoFill="0" autoLine="0" autoPict="0">
                <anchor moveWithCells="1">
                  <from>
                    <xdr:col>0</xdr:col>
                    <xdr:colOff>0</xdr:colOff>
                    <xdr:row>62</xdr:row>
                    <xdr:rowOff>12700</xdr:rowOff>
                  </from>
                  <to>
                    <xdr:col>1</xdr:col>
                    <xdr:colOff>38100</xdr:colOff>
                    <xdr:row>62</xdr:row>
                    <xdr:rowOff>222250</xdr:rowOff>
                  </to>
                </anchor>
              </controlPr>
            </control>
          </mc:Choice>
        </mc:AlternateContent>
        <mc:AlternateContent xmlns:mc="http://schemas.openxmlformats.org/markup-compatibility/2006">
          <mc:Choice Requires="x14">
            <control shapeId="18489" r:id="rId60" name="Check Box 57">
              <controlPr defaultSize="0" autoFill="0" autoLine="0" autoPict="0">
                <anchor moveWithCells="1">
                  <from>
                    <xdr:col>0</xdr:col>
                    <xdr:colOff>0</xdr:colOff>
                    <xdr:row>63</xdr:row>
                    <xdr:rowOff>19050</xdr:rowOff>
                  </from>
                  <to>
                    <xdr:col>1</xdr:col>
                    <xdr:colOff>38100</xdr:colOff>
                    <xdr:row>63</xdr:row>
                    <xdr:rowOff>228600</xdr:rowOff>
                  </to>
                </anchor>
              </controlPr>
            </control>
          </mc:Choice>
        </mc:AlternateContent>
        <mc:AlternateContent xmlns:mc="http://schemas.openxmlformats.org/markup-compatibility/2006">
          <mc:Choice Requires="x14">
            <control shapeId="18490" r:id="rId61" name="Check Box 58">
              <controlPr defaultSize="0" autoFill="0" autoLine="0" autoPict="0">
                <anchor moveWithCells="1">
                  <from>
                    <xdr:col>0</xdr:col>
                    <xdr:colOff>0</xdr:colOff>
                    <xdr:row>64</xdr:row>
                    <xdr:rowOff>19050</xdr:rowOff>
                  </from>
                  <to>
                    <xdr:col>1</xdr:col>
                    <xdr:colOff>0</xdr:colOff>
                    <xdr:row>64</xdr:row>
                    <xdr:rowOff>190500</xdr:rowOff>
                  </to>
                </anchor>
              </controlPr>
            </control>
          </mc:Choice>
        </mc:AlternateContent>
        <mc:AlternateContent xmlns:mc="http://schemas.openxmlformats.org/markup-compatibility/2006">
          <mc:Choice Requires="x14">
            <control shapeId="18491" r:id="rId62" name="Check Box 59">
              <controlPr defaultSize="0" autoFill="0" autoLine="0" autoPict="0">
                <anchor moveWithCells="1">
                  <from>
                    <xdr:col>0</xdr:col>
                    <xdr:colOff>0</xdr:colOff>
                    <xdr:row>65</xdr:row>
                    <xdr:rowOff>0</xdr:rowOff>
                  </from>
                  <to>
                    <xdr:col>1</xdr:col>
                    <xdr:colOff>38100</xdr:colOff>
                    <xdr:row>65</xdr:row>
                    <xdr:rowOff>209550</xdr:rowOff>
                  </to>
                </anchor>
              </controlPr>
            </control>
          </mc:Choice>
        </mc:AlternateContent>
        <mc:AlternateContent xmlns:mc="http://schemas.openxmlformats.org/markup-compatibility/2006">
          <mc:Choice Requires="x14">
            <control shapeId="18492" r:id="rId63" name="Check Box 60">
              <controlPr defaultSize="0" autoFill="0" autoLine="0" autoPict="0">
                <anchor moveWithCells="1">
                  <from>
                    <xdr:col>0</xdr:col>
                    <xdr:colOff>0</xdr:colOff>
                    <xdr:row>66</xdr:row>
                    <xdr:rowOff>12700</xdr:rowOff>
                  </from>
                  <to>
                    <xdr:col>1</xdr:col>
                    <xdr:colOff>38100</xdr:colOff>
                    <xdr:row>66</xdr:row>
                    <xdr:rowOff>222250</xdr:rowOff>
                  </to>
                </anchor>
              </controlPr>
            </control>
          </mc:Choice>
        </mc:AlternateContent>
        <mc:AlternateContent xmlns:mc="http://schemas.openxmlformats.org/markup-compatibility/2006">
          <mc:Choice Requires="x14">
            <control shapeId="18493" r:id="rId64" name="Check Box 61">
              <controlPr defaultSize="0" autoFill="0" autoLine="0" autoPict="0">
                <anchor moveWithCells="1">
                  <from>
                    <xdr:col>0</xdr:col>
                    <xdr:colOff>0</xdr:colOff>
                    <xdr:row>67</xdr:row>
                    <xdr:rowOff>0</xdr:rowOff>
                  </from>
                  <to>
                    <xdr:col>1</xdr:col>
                    <xdr:colOff>38100</xdr:colOff>
                    <xdr:row>67</xdr:row>
                    <xdr:rowOff>209550</xdr:rowOff>
                  </to>
                </anchor>
              </controlPr>
            </control>
          </mc:Choice>
        </mc:AlternateContent>
        <mc:AlternateContent xmlns:mc="http://schemas.openxmlformats.org/markup-compatibility/2006">
          <mc:Choice Requires="x14">
            <control shapeId="18494" r:id="rId65" name="Check Box 62">
              <controlPr defaultSize="0" autoFill="0" autoLine="0" autoPict="0">
                <anchor moveWithCells="1">
                  <from>
                    <xdr:col>0</xdr:col>
                    <xdr:colOff>0</xdr:colOff>
                    <xdr:row>68</xdr:row>
                    <xdr:rowOff>50800</xdr:rowOff>
                  </from>
                  <to>
                    <xdr:col>1</xdr:col>
                    <xdr:colOff>12700</xdr:colOff>
                    <xdr:row>68</xdr:row>
                    <xdr:rowOff>241300</xdr:rowOff>
                  </to>
                </anchor>
              </controlPr>
            </control>
          </mc:Choice>
        </mc:AlternateContent>
        <mc:AlternateContent xmlns:mc="http://schemas.openxmlformats.org/markup-compatibility/2006">
          <mc:Choice Requires="x14">
            <control shapeId="18495" r:id="rId66" name="Check Box 63">
              <controlPr defaultSize="0" autoFill="0" autoLine="0" autoPict="0">
                <anchor moveWithCells="1">
                  <from>
                    <xdr:col>0</xdr:col>
                    <xdr:colOff>0</xdr:colOff>
                    <xdr:row>69</xdr:row>
                    <xdr:rowOff>0</xdr:rowOff>
                  </from>
                  <to>
                    <xdr:col>1</xdr:col>
                    <xdr:colOff>38100</xdr:colOff>
                    <xdr:row>69</xdr:row>
                    <xdr:rowOff>209550</xdr:rowOff>
                  </to>
                </anchor>
              </controlPr>
            </control>
          </mc:Choice>
        </mc:AlternateContent>
        <mc:AlternateContent xmlns:mc="http://schemas.openxmlformats.org/markup-compatibility/2006">
          <mc:Choice Requires="x14">
            <control shapeId="18496" r:id="rId67" name="Check Box 64">
              <controlPr defaultSize="0" autoFill="0" autoLine="0" autoPict="0">
                <anchor moveWithCells="1">
                  <from>
                    <xdr:col>0</xdr:col>
                    <xdr:colOff>0</xdr:colOff>
                    <xdr:row>70</xdr:row>
                    <xdr:rowOff>19050</xdr:rowOff>
                  </from>
                  <to>
                    <xdr:col>1</xdr:col>
                    <xdr:colOff>38100</xdr:colOff>
                    <xdr:row>70</xdr:row>
                    <xdr:rowOff>228600</xdr:rowOff>
                  </to>
                </anchor>
              </controlPr>
            </control>
          </mc:Choice>
        </mc:AlternateContent>
        <mc:AlternateContent xmlns:mc="http://schemas.openxmlformats.org/markup-compatibility/2006">
          <mc:Choice Requires="x14">
            <control shapeId="18497" r:id="rId68" name="Check Box 65">
              <controlPr defaultSize="0" autoFill="0" autoLine="0" autoPict="0">
                <anchor moveWithCells="1">
                  <from>
                    <xdr:col>0</xdr:col>
                    <xdr:colOff>0</xdr:colOff>
                    <xdr:row>71</xdr:row>
                    <xdr:rowOff>12700</xdr:rowOff>
                  </from>
                  <to>
                    <xdr:col>1</xdr:col>
                    <xdr:colOff>38100</xdr:colOff>
                    <xdr:row>71</xdr:row>
                    <xdr:rowOff>222250</xdr:rowOff>
                  </to>
                </anchor>
              </controlPr>
            </control>
          </mc:Choice>
        </mc:AlternateContent>
        <mc:AlternateContent xmlns:mc="http://schemas.openxmlformats.org/markup-compatibility/2006">
          <mc:Choice Requires="x14">
            <control shapeId="18498" r:id="rId69" name="Check Box 66">
              <controlPr defaultSize="0" autoFill="0" autoLine="0" autoPict="0">
                <anchor moveWithCells="1">
                  <from>
                    <xdr:col>0</xdr:col>
                    <xdr:colOff>0</xdr:colOff>
                    <xdr:row>72</xdr:row>
                    <xdr:rowOff>0</xdr:rowOff>
                  </from>
                  <to>
                    <xdr:col>1</xdr:col>
                    <xdr:colOff>38100</xdr:colOff>
                    <xdr:row>72</xdr:row>
                    <xdr:rowOff>209550</xdr:rowOff>
                  </to>
                </anchor>
              </controlPr>
            </control>
          </mc:Choice>
        </mc:AlternateContent>
        <mc:AlternateContent xmlns:mc="http://schemas.openxmlformats.org/markup-compatibility/2006">
          <mc:Choice Requires="x14">
            <control shapeId="18499" r:id="rId70" name="Check Box 67">
              <controlPr defaultSize="0" autoFill="0" autoLine="0" autoPict="0">
                <anchor moveWithCells="1">
                  <from>
                    <xdr:col>0</xdr:col>
                    <xdr:colOff>0</xdr:colOff>
                    <xdr:row>73</xdr:row>
                    <xdr:rowOff>114300</xdr:rowOff>
                  </from>
                  <to>
                    <xdr:col>1</xdr:col>
                    <xdr:colOff>38100</xdr:colOff>
                    <xdr:row>73</xdr:row>
                    <xdr:rowOff>317500</xdr:rowOff>
                  </to>
                </anchor>
              </controlPr>
            </control>
          </mc:Choice>
        </mc:AlternateContent>
        <mc:AlternateContent xmlns:mc="http://schemas.openxmlformats.org/markup-compatibility/2006">
          <mc:Choice Requires="x14">
            <control shapeId="18500" r:id="rId71" name="Check Box 68">
              <controlPr defaultSize="0" autoFill="0" autoLine="0" autoPict="0">
                <anchor moveWithCells="1">
                  <from>
                    <xdr:col>0</xdr:col>
                    <xdr:colOff>0</xdr:colOff>
                    <xdr:row>74</xdr:row>
                    <xdr:rowOff>76200</xdr:rowOff>
                  </from>
                  <to>
                    <xdr:col>1</xdr:col>
                    <xdr:colOff>38100</xdr:colOff>
                    <xdr:row>74</xdr:row>
                    <xdr:rowOff>285750</xdr:rowOff>
                  </to>
                </anchor>
              </controlPr>
            </control>
          </mc:Choice>
        </mc:AlternateContent>
        <mc:AlternateContent xmlns:mc="http://schemas.openxmlformats.org/markup-compatibility/2006">
          <mc:Choice Requires="x14">
            <control shapeId="18501" r:id="rId72" name="Check Box 69">
              <controlPr defaultSize="0" autoFill="0" autoLine="0" autoPict="0">
                <anchor moveWithCells="1">
                  <from>
                    <xdr:col>0</xdr:col>
                    <xdr:colOff>0</xdr:colOff>
                    <xdr:row>75</xdr:row>
                    <xdr:rowOff>266700</xdr:rowOff>
                  </from>
                  <to>
                    <xdr:col>1</xdr:col>
                    <xdr:colOff>38100</xdr:colOff>
                    <xdr:row>75</xdr:row>
                    <xdr:rowOff>476250</xdr:rowOff>
                  </to>
                </anchor>
              </controlPr>
            </control>
          </mc:Choice>
        </mc:AlternateContent>
        <mc:AlternateContent xmlns:mc="http://schemas.openxmlformats.org/markup-compatibility/2006">
          <mc:Choice Requires="x14">
            <control shapeId="18502" r:id="rId73" name="Check Box 70">
              <controlPr defaultSize="0" autoFill="0" autoLine="0" autoPict="0">
                <anchor moveWithCells="1">
                  <from>
                    <xdr:col>0</xdr:col>
                    <xdr:colOff>0</xdr:colOff>
                    <xdr:row>76</xdr:row>
                    <xdr:rowOff>127000</xdr:rowOff>
                  </from>
                  <to>
                    <xdr:col>1</xdr:col>
                    <xdr:colOff>38100</xdr:colOff>
                    <xdr:row>76</xdr:row>
                    <xdr:rowOff>336550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54A1-B2FC-4D39-A7AF-B50456AAC8BD}">
  <dimension ref="A1:J113"/>
  <sheetViews>
    <sheetView workbookViewId="0"/>
  </sheetViews>
  <sheetFormatPr defaultColWidth="9.1796875" defaultRowHeight="13.5" x14ac:dyDescent="0.35"/>
  <cols>
    <col min="1" max="1" width="2.7265625" style="68" customWidth="1"/>
    <col min="2" max="2" width="26.453125" style="93" customWidth="1"/>
    <col min="3" max="4" width="40.7265625" style="68" customWidth="1"/>
    <col min="5" max="5" width="11.7265625" style="68" customWidth="1"/>
    <col min="6" max="6" width="30.7265625" style="68" customWidth="1"/>
    <col min="7" max="7" width="42.54296875" style="68" hidden="1" customWidth="1"/>
    <col min="8" max="10" width="0" style="68" hidden="1" customWidth="1"/>
    <col min="11" max="16384" width="9.1796875" style="68"/>
  </cols>
  <sheetData>
    <row r="1" spans="1:10" ht="22.5" x14ac:dyDescent="0.35">
      <c r="B1" s="91" t="s">
        <v>1345</v>
      </c>
      <c r="C1" s="69"/>
      <c r="G1" s="131" t="s">
        <v>31</v>
      </c>
      <c r="H1" s="131"/>
      <c r="I1" s="131"/>
    </row>
    <row r="2" spans="1:10" s="72" customFormat="1" ht="16" customHeight="1" x14ac:dyDescent="0.35">
      <c r="A2" s="84"/>
      <c r="B2" s="84" t="s">
        <v>12</v>
      </c>
      <c r="C2" s="72" t="s">
        <v>13</v>
      </c>
      <c r="D2" s="72" t="s">
        <v>14</v>
      </c>
      <c r="E2" s="72" t="s">
        <v>15</v>
      </c>
      <c r="F2" s="72" t="s">
        <v>16</v>
      </c>
      <c r="G2" s="73" t="s">
        <v>11</v>
      </c>
      <c r="H2" s="72" t="s">
        <v>214</v>
      </c>
      <c r="I2" s="72" t="s">
        <v>215</v>
      </c>
      <c r="J2" s="72" t="s">
        <v>216</v>
      </c>
    </row>
    <row r="3" spans="1:10" s="74" customFormat="1" ht="22.5" customHeight="1" x14ac:dyDescent="0.35">
      <c r="A3" s="71"/>
      <c r="B3" s="71" t="s">
        <v>1342</v>
      </c>
      <c r="G3" s="75"/>
    </row>
    <row r="4" spans="1:10" s="74" customFormat="1" ht="20.149999999999999" customHeight="1" x14ac:dyDescent="0.35">
      <c r="A4" s="71"/>
      <c r="B4" s="92" t="str">
        <f>VLOOKUP($G4,Dold_variabelinfo!$A:$D,COLUMN(Dold_variabelinfo!$B:$B),0)</f>
        <v>ALDER</v>
      </c>
      <c r="C4" s="81" t="str">
        <f>VLOOKUP($G4,Dold_variabelinfo!$A:$D,COLUMN(Dold_variabelinfo!$C:$C),0)</f>
        <v xml:space="preserve">Ålder </v>
      </c>
      <c r="D4" s="81" t="str">
        <f>VLOOKUP($G4,Dold_variabelinfo!$A:$D,COLUMN(Dold_variabelinfo!$D:$D),0)</f>
        <v>Biståndsmottagarens ålder</v>
      </c>
      <c r="E4" s="80" t="str">
        <f>VLOOKUP($G4,Dold_variabelinfo!$A:$F,COLUMN(Dold_variabelinfo!$E:$E),0)</f>
        <v>1990-</v>
      </c>
      <c r="F4" s="81">
        <f>VLOOKUP($G4,Dold_variabelinfo!$A:$F,COLUMN(Dold_variabelinfo!$F:$F),0)</f>
        <v>0</v>
      </c>
      <c r="G4" s="76" t="s">
        <v>1116</v>
      </c>
      <c r="H4" s="133" t="b">
        <v>0</v>
      </c>
      <c r="I4" s="68">
        <f>IF(H4,1,0)</f>
        <v>0</v>
      </c>
      <c r="J4" s="68">
        <f>I4</f>
        <v>0</v>
      </c>
    </row>
    <row r="5" spans="1:10" ht="20.149999999999999" customHeight="1" x14ac:dyDescent="0.35">
      <c r="B5" s="92" t="str">
        <f>VLOOKUP($G5,Dold_variabelinfo!$A:$D,COLUMN(Dold_variabelinfo!$B:$B),0)</f>
        <v>AR</v>
      </c>
      <c r="C5" s="81" t="str">
        <f>VLOOKUP($G5,Dold_variabelinfo!$A:$D,COLUMN(Dold_variabelinfo!$C:$C),0)</f>
        <v>Statistikår</v>
      </c>
      <c r="D5" s="81">
        <f>VLOOKUP($G5,Dold_variabelinfo!$A:$D,COLUMN(Dold_variabelinfo!$D:$D),0)</f>
        <v>0</v>
      </c>
      <c r="E5" s="80" t="str">
        <f>VLOOKUP($G5,Dold_variabelinfo!$A:$F,COLUMN(Dold_variabelinfo!$E:$E),0)</f>
        <v>1990-</v>
      </c>
      <c r="F5" s="81">
        <f>VLOOKUP($G5,Dold_variabelinfo!$A:$F,COLUMN(Dold_variabelinfo!$F:$F),0)</f>
        <v>0</v>
      </c>
      <c r="G5" s="76" t="s">
        <v>1118</v>
      </c>
      <c r="H5" s="133" t="b">
        <v>0</v>
      </c>
      <c r="I5" s="68">
        <f t="shared" ref="I5:I33" si="0">IF(H5,1,0)</f>
        <v>0</v>
      </c>
      <c r="J5" s="68">
        <f t="shared" ref="J5:J33" si="1">I5</f>
        <v>0</v>
      </c>
    </row>
    <row r="6" spans="1:10" ht="20.149999999999999" customHeight="1" x14ac:dyDescent="0.35">
      <c r="B6" s="92" t="str">
        <f>VLOOKUP($G6,Dold_variabelinfo!$A:$D,COLUMN(Dold_variabelinfo!$B:$B),0)</f>
        <v>ARBLOSUE</v>
      </c>
      <c r="C6" s="81" t="str">
        <f>VLOOKUP($G6,Dold_variabelinfo!$A:$D,COLUMN(Dold_variabelinfo!$C:$C),0)</f>
        <v>Arbetslös utan ersättning</v>
      </c>
      <c r="D6" s="81" t="str">
        <f>VLOOKUP($G6,Dold_variabelinfo!$A:$D,COLUMN(Dold_variabelinfo!$D:$D),0)</f>
        <v>Arbetslös utan ersättning någon gång under året</v>
      </c>
      <c r="E6" s="80" t="str">
        <f>VLOOKUP($G6,Dold_variabelinfo!$A:$F,COLUMN(Dold_variabelinfo!$E:$E),0)</f>
        <v>1998-2011</v>
      </c>
      <c r="F6" s="81">
        <f>VLOOKUP($G6,Dold_variabelinfo!$A:$F,COLUMN(Dold_variabelinfo!$F:$F),0)</f>
        <v>0</v>
      </c>
      <c r="G6" s="76" t="s">
        <v>1119</v>
      </c>
      <c r="H6" s="133" t="b">
        <v>0</v>
      </c>
      <c r="I6" s="68">
        <f t="shared" si="0"/>
        <v>0</v>
      </c>
      <c r="J6" s="68">
        <f t="shared" si="1"/>
        <v>0</v>
      </c>
    </row>
    <row r="7" spans="1:10" ht="20.149999999999999" customHeight="1" x14ac:dyDescent="0.35">
      <c r="B7" s="92" t="str">
        <f>VLOOKUP($G7,Dold_variabelinfo!$A:$D,COLUMN(Dold_variabelinfo!$B:$B),0)</f>
        <v>AVSLUT01-AVSLUT12</v>
      </c>
      <c r="C7" s="81" t="str">
        <f>VLOOKUP($G7,Dold_variabelinfo!$A:$D,COLUMN(Dold_variabelinfo!$C:$C),0)</f>
        <v>Avslutskod för resp. månad</v>
      </c>
      <c r="D7" s="81">
        <f>VLOOKUP($G7,Dold_variabelinfo!$A:$D,COLUMN(Dold_variabelinfo!$D:$D),0)</f>
        <v>0</v>
      </c>
      <c r="E7" s="80" t="str">
        <f>VLOOKUP($G7,Dold_variabelinfo!$A:$F,COLUMN(Dold_variabelinfo!$E:$E),0)</f>
        <v>2017-</v>
      </c>
      <c r="F7" s="81">
        <f>VLOOKUP($G7,Dold_variabelinfo!$A:$F,COLUMN(Dold_variabelinfo!$F:$F),0)</f>
        <v>0</v>
      </c>
      <c r="G7" s="76" t="s">
        <v>1123</v>
      </c>
      <c r="H7" s="133" t="b">
        <v>0</v>
      </c>
      <c r="I7" s="68">
        <f t="shared" si="0"/>
        <v>0</v>
      </c>
      <c r="J7" s="68">
        <f t="shared" si="1"/>
        <v>0</v>
      </c>
    </row>
    <row r="8" spans="1:10" ht="20.149999999999999" customHeight="1" x14ac:dyDescent="0.35">
      <c r="B8" s="92" t="str">
        <f>VLOOKUP($G8,Dold_variabelinfo!$A:$D,COLUMN(Dold_variabelinfo!$B:$B),0)</f>
        <v>AVSLUTHH01-AVSLUTHH12</v>
      </c>
      <c r="C8" s="81" t="str">
        <f>VLOOKUP($G8,Dold_variabelinfo!$A:$D,COLUMN(Dold_variabelinfo!$C:$C),0)</f>
        <v>Avslutskod hushållet för resp. månad</v>
      </c>
      <c r="D8" s="81">
        <f>VLOOKUP($G8,Dold_variabelinfo!$A:$D,COLUMN(Dold_variabelinfo!$D:$D),0)</f>
        <v>0</v>
      </c>
      <c r="E8" s="80" t="str">
        <f>VLOOKUP($G8,Dold_variabelinfo!$A:$F,COLUMN(Dold_variabelinfo!$E:$E),0)</f>
        <v>2017-</v>
      </c>
      <c r="F8" s="81">
        <f>VLOOKUP($G8,Dold_variabelinfo!$A:$F,COLUMN(Dold_variabelinfo!$F:$F),0)</f>
        <v>0</v>
      </c>
      <c r="G8" s="76" t="s">
        <v>1125</v>
      </c>
      <c r="H8" s="133" t="b">
        <v>0</v>
      </c>
      <c r="I8" s="68">
        <f t="shared" si="0"/>
        <v>0</v>
      </c>
      <c r="J8" s="68">
        <f t="shared" si="1"/>
        <v>0</v>
      </c>
    </row>
    <row r="9" spans="1:10" ht="23" x14ac:dyDescent="0.35">
      <c r="B9" s="92" t="str">
        <f>VLOOKUP($G9,Dold_variabelinfo!$A:$D,COLUMN(Dold_variabelinfo!$B:$B),0)</f>
        <v>EKBUTB</v>
      </c>
      <c r="C9" s="81" t="str">
        <f>VLOOKUP($G9,Dold_variabelinfo!$A:$D,COLUMN(Dold_variabelinfo!$C:$C),0)</f>
        <v>Hämtas från hushållet, 1 om det finns EKB någon månad, annars 0</v>
      </c>
      <c r="D9" s="81">
        <f>VLOOKUP($G9,Dold_variabelinfo!$A:$D,COLUMN(Dold_variabelinfo!$D:$D),0)</f>
        <v>0</v>
      </c>
      <c r="E9" s="80" t="str">
        <f>VLOOKUP($G9,Dold_variabelinfo!$A:$F,COLUMN(Dold_variabelinfo!$E:$E),0)</f>
        <v>1990-</v>
      </c>
      <c r="F9" s="81">
        <f>VLOOKUP($G9,Dold_variabelinfo!$A:$F,COLUMN(Dold_variabelinfo!$F:$F),0)</f>
        <v>0</v>
      </c>
      <c r="G9" s="76" t="s">
        <v>1127</v>
      </c>
      <c r="H9" s="133" t="b">
        <v>0</v>
      </c>
      <c r="I9" s="68">
        <f t="shared" si="0"/>
        <v>0</v>
      </c>
      <c r="J9" s="68">
        <f t="shared" si="1"/>
        <v>0</v>
      </c>
    </row>
    <row r="10" spans="1:10" ht="23" x14ac:dyDescent="0.35">
      <c r="B10" s="92" t="str">
        <f>VLOOKUP($G10,Dold_variabelinfo!$A:$D,COLUMN(Dold_variabelinfo!$B:$B),0)</f>
        <v>EKBUTB01-EKBUTB12</v>
      </c>
      <c r="C10" s="81" t="str">
        <f>VLOOKUP($G10,Dold_variabelinfo!$A:$D,COLUMN(Dold_variabelinfo!$C:$C),0)</f>
        <v>Hämtas från hushållet, 1 om det finns EKB någon månad, annars 0</v>
      </c>
      <c r="D10" s="81">
        <f>VLOOKUP($G10,Dold_variabelinfo!$A:$D,COLUMN(Dold_variabelinfo!$D:$D),0)</f>
        <v>0</v>
      </c>
      <c r="E10" s="80" t="str">
        <f>VLOOKUP($G10,Dold_variabelinfo!$A:$F,COLUMN(Dold_variabelinfo!$E:$E),0)</f>
        <v>1990-</v>
      </c>
      <c r="F10" s="81">
        <f>VLOOKUP($G10,Dold_variabelinfo!$A:$F,COLUMN(Dold_variabelinfo!$F:$F),0)</f>
        <v>0</v>
      </c>
      <c r="G10" s="76" t="s">
        <v>1130</v>
      </c>
      <c r="H10" s="133" t="b">
        <v>0</v>
      </c>
      <c r="I10" s="68">
        <f t="shared" si="0"/>
        <v>0</v>
      </c>
      <c r="J10" s="68">
        <f t="shared" si="1"/>
        <v>0</v>
      </c>
    </row>
    <row r="11" spans="1:10" ht="20.149999999999999" customHeight="1" x14ac:dyDescent="0.35">
      <c r="B11" s="92" t="str">
        <f>VLOOKUP($G11,Dold_variabelinfo!$A:$D,COLUMN(Dold_variabelinfo!$B:$B),0)</f>
        <v>FLYKTING</v>
      </c>
      <c r="C11" s="81" t="str">
        <f>VLOOKUP($G11,Dold_variabelinfo!$A:$D,COLUMN(Dold_variabelinfo!$C:$C),0)</f>
        <v>Flykting</v>
      </c>
      <c r="D11" s="81" t="str">
        <f>VLOOKUP($G11,Dold_variabelinfo!$A:$D,COLUMN(Dold_variabelinfo!$D:$D),0)</f>
        <v>Anger om biståndsmottagare är flytking eller inte</v>
      </c>
      <c r="E11" s="80" t="str">
        <f>VLOOKUP($G11,Dold_variabelinfo!$A:$F,COLUMN(Dold_variabelinfo!$E:$E),0)</f>
        <v>1990-</v>
      </c>
      <c r="F11" s="81">
        <f>VLOOKUP($G11,Dold_variabelinfo!$A:$F,COLUMN(Dold_variabelinfo!$F:$F),0)</f>
        <v>0</v>
      </c>
      <c r="G11" s="76" t="s">
        <v>1131</v>
      </c>
      <c r="H11" s="133" t="b">
        <v>0</v>
      </c>
      <c r="I11" s="68">
        <f t="shared" si="0"/>
        <v>0</v>
      </c>
      <c r="J11" s="68">
        <f t="shared" si="1"/>
        <v>0</v>
      </c>
    </row>
    <row r="12" spans="1:10" ht="20.149999999999999" customHeight="1" x14ac:dyDescent="0.35">
      <c r="B12" s="92" t="str">
        <f>VLOOKUP($G12,Dold_variabelinfo!$A:$D,COLUMN(Dold_variabelinfo!$B:$B),0)</f>
        <v>HHSTATUS</v>
      </c>
      <c r="C12" s="81" t="str">
        <f>VLOOKUP($G12,Dold_variabelinfo!$A:$D,COLUMN(Dold_variabelinfo!$C:$C),0)</f>
        <v>Hushållsstatus</v>
      </c>
      <c r="D12" s="81" t="str">
        <f>VLOOKUP($G12,Dold_variabelinfo!$A:$D,COLUMN(Dold_variabelinfo!$D:$D),0)</f>
        <v>Biståndsmottagarens status i hushållet</v>
      </c>
      <c r="E12" s="80" t="str">
        <f>VLOOKUP($G12,Dold_variabelinfo!$A:$F,COLUMN(Dold_variabelinfo!$E:$E),0)</f>
        <v>1990-</v>
      </c>
      <c r="F12" s="81">
        <f>VLOOKUP($G12,Dold_variabelinfo!$A:$F,COLUMN(Dold_variabelinfo!$F:$F),0)</f>
        <v>0</v>
      </c>
      <c r="G12" s="76" t="s">
        <v>1132</v>
      </c>
      <c r="H12" s="133" t="b">
        <v>0</v>
      </c>
      <c r="I12" s="68">
        <f t="shared" si="0"/>
        <v>0</v>
      </c>
      <c r="J12" s="68">
        <f t="shared" si="1"/>
        <v>0</v>
      </c>
    </row>
    <row r="13" spans="1:10" ht="23" x14ac:dyDescent="0.35">
      <c r="B13" s="92" t="str">
        <f>VLOOKUP($G13,Dold_variabelinfo!$A:$D,COLUMN(Dold_variabelinfo!$B:$B),0)</f>
        <v>HINDER</v>
      </c>
      <c r="C13" s="81" t="str">
        <f>VLOOKUP($G13,Dold_variabelinfo!$A:$D,COLUMN(Dold_variabelinfo!$C:$C),0)</f>
        <v>Försörjningshinder, mest förekommande under året</v>
      </c>
      <c r="D13" s="81" t="str">
        <f>VLOOKUP($G13,Dold_variabelinfo!$A:$D,COLUMN(Dold_variabelinfo!$D:$D),0)</f>
        <v>Kod försörjningshinder för ekonomiskt bistånd, det mest förekommande under året</v>
      </c>
      <c r="E13" s="80" t="str">
        <f>VLOOKUP($G13,Dold_variabelinfo!$A:$F,COLUMN(Dold_variabelinfo!$E:$E),0)</f>
        <v>2010-</v>
      </c>
      <c r="F13" s="81">
        <f>VLOOKUP($G13,Dold_variabelinfo!$A:$F,COLUMN(Dold_variabelinfo!$F:$F),0)</f>
        <v>0</v>
      </c>
      <c r="G13" s="76" t="s">
        <v>1133</v>
      </c>
      <c r="H13" s="133" t="b">
        <v>0</v>
      </c>
      <c r="I13" s="68">
        <f t="shared" si="0"/>
        <v>0</v>
      </c>
      <c r="J13" s="68">
        <f t="shared" si="1"/>
        <v>0</v>
      </c>
    </row>
    <row r="14" spans="1:10" ht="23" x14ac:dyDescent="0.35">
      <c r="B14" s="92" t="str">
        <f>VLOOKUP($G14,Dold_variabelinfo!$A:$D,COLUMN(Dold_variabelinfo!$B:$B),0)</f>
        <v>HINDER01-HINDER12</v>
      </c>
      <c r="C14" s="81" t="str">
        <f>VLOOKUP($G14,Dold_variabelinfo!$A:$D,COLUMN(Dold_variabelinfo!$C:$C),0)</f>
        <v>Försörjningshinder för resp. månad</v>
      </c>
      <c r="D14" s="81" t="str">
        <f>VLOOKUP($G14,Dold_variabelinfo!$A:$D,COLUMN(Dold_variabelinfo!$D:$D),0)</f>
        <v>Kod försörjningshinder för ekonomiskt bistånd för resp. månad</v>
      </c>
      <c r="E14" s="80" t="str">
        <f>VLOOKUP($G14,Dold_variabelinfo!$A:$F,COLUMN(Dold_variabelinfo!$E:$E),0)</f>
        <v>2010-</v>
      </c>
      <c r="F14" s="81">
        <f>VLOOKUP($G14,Dold_variabelinfo!$A:$F,COLUMN(Dold_variabelinfo!$F:$F),0)</f>
        <v>0</v>
      </c>
      <c r="G14" s="76" t="s">
        <v>1137</v>
      </c>
      <c r="H14" s="133" t="b">
        <v>0</v>
      </c>
      <c r="I14" s="68">
        <f t="shared" si="0"/>
        <v>0</v>
      </c>
      <c r="J14" s="68">
        <f t="shared" si="1"/>
        <v>0</v>
      </c>
    </row>
    <row r="15" spans="1:10" ht="23" x14ac:dyDescent="0.35">
      <c r="B15" s="92" t="str">
        <f>VLOOKUP($G15,Dold_variabelinfo!$A:$D,COLUMN(Dold_variabelinfo!$B:$B),0)</f>
        <v>INSKRIVAF</v>
      </c>
      <c r="C15" s="81" t="str">
        <f>VLOOKUP($G15,Dold_variabelinfo!$A:$D,COLUMN(Dold_variabelinfo!$C:$C),0)</f>
        <v>Inskriven på arbetsförmedlingen</v>
      </c>
      <c r="D15" s="81" t="str">
        <f>VLOOKUP($G15,Dold_variabelinfo!$A:$D,COLUMN(Dold_variabelinfo!$D:$D),0)</f>
        <v>Om biståndsmottagaren varit inskriven i arb.förmedlingen hela året</v>
      </c>
      <c r="E15" s="80" t="str">
        <f>VLOOKUP($G15,Dold_variabelinfo!$A:$F,COLUMN(Dold_variabelinfo!$E:$E),0)</f>
        <v>1998-2011</v>
      </c>
      <c r="F15" s="81">
        <f>VLOOKUP($G15,Dold_variabelinfo!$A:$F,COLUMN(Dold_variabelinfo!$F:$F),0)</f>
        <v>0</v>
      </c>
      <c r="G15" s="76" t="s">
        <v>1139</v>
      </c>
      <c r="H15" s="133" t="b">
        <v>0</v>
      </c>
      <c r="I15" s="68">
        <f t="shared" si="0"/>
        <v>0</v>
      </c>
      <c r="J15" s="68">
        <f t="shared" si="1"/>
        <v>0</v>
      </c>
    </row>
    <row r="16" spans="1:10" ht="20.149999999999999" customHeight="1" x14ac:dyDescent="0.35">
      <c r="B16" s="92" t="str">
        <f>VLOOKUP($G16,Dold_variabelinfo!$A:$D,COLUMN(Dold_variabelinfo!$B:$B),0)</f>
        <v>INVANDRA</v>
      </c>
      <c r="C16" s="81" t="str">
        <f>VLOOKUP($G16,Dold_variabelinfo!$A:$D,COLUMN(Dold_variabelinfo!$C:$C),0)</f>
        <v>Invandringsår</v>
      </c>
      <c r="D16" s="81" t="str">
        <f>VLOOKUP($G16,Dold_variabelinfo!$A:$D,COLUMN(Dold_variabelinfo!$D:$D),0)</f>
        <v>Senaste invandringsår</v>
      </c>
      <c r="E16" s="80" t="str">
        <f>VLOOKUP($G16,Dold_variabelinfo!$A:$F,COLUMN(Dold_variabelinfo!$E:$E),0)</f>
        <v>1998-</v>
      </c>
      <c r="F16" s="81">
        <f>VLOOKUP($G16,Dold_variabelinfo!$A:$F,COLUMN(Dold_variabelinfo!$F:$F),0)</f>
        <v>0</v>
      </c>
      <c r="G16" s="76" t="s">
        <v>1143</v>
      </c>
      <c r="H16" s="133" t="b">
        <v>0</v>
      </c>
      <c r="I16" s="68">
        <f t="shared" si="0"/>
        <v>0</v>
      </c>
      <c r="J16" s="68">
        <f t="shared" si="1"/>
        <v>0</v>
      </c>
    </row>
    <row r="17" spans="2:10" ht="20.149999999999999" customHeight="1" x14ac:dyDescent="0.35">
      <c r="B17" s="92" t="str">
        <f>VLOOKUP($G17,Dold_variabelinfo!$A:$D,COLUMN(Dold_variabelinfo!$B:$B),0)</f>
        <v>KON</v>
      </c>
      <c r="C17" s="81" t="str">
        <f>VLOOKUP($G17,Dold_variabelinfo!$A:$D,COLUMN(Dold_variabelinfo!$C:$C),0)</f>
        <v>Kön</v>
      </c>
      <c r="D17" s="81" t="str">
        <f>VLOOKUP($G17,Dold_variabelinfo!$A:$D,COLUMN(Dold_variabelinfo!$D:$D),0)</f>
        <v>Biståndsmottagarens kön</v>
      </c>
      <c r="E17" s="80" t="str">
        <f>VLOOKUP($G17,Dold_variabelinfo!$A:$F,COLUMN(Dold_variabelinfo!$E:$E),0)</f>
        <v>1990-</v>
      </c>
      <c r="F17" s="81">
        <f>VLOOKUP($G17,Dold_variabelinfo!$A:$F,COLUMN(Dold_variabelinfo!$F:$F),0)</f>
        <v>0</v>
      </c>
      <c r="G17" s="76" t="s">
        <v>1145</v>
      </c>
      <c r="H17" s="133" t="b">
        <v>0</v>
      </c>
      <c r="I17" s="68">
        <f t="shared" si="0"/>
        <v>0</v>
      </c>
      <c r="J17" s="68">
        <f t="shared" si="1"/>
        <v>0</v>
      </c>
    </row>
    <row r="18" spans="2:10" ht="20.149999999999999" customHeight="1" x14ac:dyDescent="0.35">
      <c r="B18" s="92" t="str">
        <f>VLOOKUP($G18,Dold_variabelinfo!$A:$D,COLUMN(Dold_variabelinfo!$B:$B),0)</f>
        <v>LK</v>
      </c>
      <c r="C18" s="81" t="str">
        <f>VLOOKUP($G18,Dold_variabelinfo!$A:$D,COLUMN(Dold_variabelinfo!$C:$C),0)</f>
        <v>Kommunkod</v>
      </c>
      <c r="D18" s="81" t="str">
        <f>VLOOKUP($G18,Dold_variabelinfo!$A:$D,COLUMN(Dold_variabelinfo!$D:$D),0)</f>
        <v>4--ställig kommunkod enligt rikets indelningar</v>
      </c>
      <c r="E18" s="80" t="str">
        <f>VLOOKUP($G18,Dold_variabelinfo!$A:$F,COLUMN(Dold_variabelinfo!$E:$E),0)</f>
        <v>1990-</v>
      </c>
      <c r="F18" s="81" t="str">
        <f>VLOOKUP($G18,Dold_variabelinfo!$A:$F,COLUMN(Dold_variabelinfo!$F:$F),0)</f>
        <v>Uppgift från SCB</v>
      </c>
      <c r="G18" s="76" t="s">
        <v>1146</v>
      </c>
      <c r="H18" s="133" t="b">
        <v>0</v>
      </c>
      <c r="I18" s="68">
        <f t="shared" si="0"/>
        <v>0</v>
      </c>
      <c r="J18" s="68">
        <f t="shared" si="1"/>
        <v>0</v>
      </c>
    </row>
    <row r="19" spans="2:10" ht="57.5" x14ac:dyDescent="0.35">
      <c r="B19" s="92" t="str">
        <f>VLOOKUP($G19,Dold_variabelinfo!$A:$D,COLUMN(Dold_variabelinfo!$B:$B),0)</f>
        <v>LOPKOM</v>
      </c>
      <c r="C19" s="81" t="str">
        <f>VLOOKUP($G19,Dold_variabelinfo!$A:$D,COLUMN(Dold_variabelinfo!$C:$C),0)</f>
        <v>Löpnummerkombination</v>
      </c>
      <c r="D19" s="81" t="str">
        <f>VLOOKUP($G19,Dold_variabelinfo!$A:$D,COLUMN(Dold_variabelinfo!$D:$D),0)</f>
        <v>Unik kod för varje hushåll i varje kommun. Unik för individen tillsammans med personordning</v>
      </c>
      <c r="E19" s="80" t="str">
        <f>VLOOKUP($G19,Dold_variabelinfo!$A:$F,COLUMN(Dold_variabelinfo!$E:$E),0)</f>
        <v>1990-</v>
      </c>
      <c r="F19" s="81" t="str">
        <f>VLOOKUP($G19,Dold_variabelinfo!$A:$F,COLUMN(Dold_variabelinfo!$F:$F),0)</f>
        <v>Matchningsvariabel för att kombinera filerna hushuall och bistmott. Ett och samma hushall får ett nytt lopkom varje inrapporteringsomgång. Lämnas endast ut pseudonymiserad</v>
      </c>
      <c r="G19" s="76" t="s">
        <v>1148</v>
      </c>
      <c r="H19" s="133" t="b">
        <v>0</v>
      </c>
      <c r="I19" s="68">
        <f t="shared" si="0"/>
        <v>0</v>
      </c>
      <c r="J19" s="68">
        <f t="shared" si="1"/>
        <v>0</v>
      </c>
    </row>
    <row r="20" spans="2:10" ht="20.149999999999999" customHeight="1" x14ac:dyDescent="0.35">
      <c r="B20" s="92" t="str">
        <f>VLOOKUP($G20,Dold_variabelinfo!$A:$D,COLUMN(Dold_variabelinfo!$B:$B),0)</f>
        <v>MEDBORGARSKAP</v>
      </c>
      <c r="C20" s="81" t="str">
        <f>VLOOKUP($G20,Dold_variabelinfo!$A:$D,COLUMN(Dold_variabelinfo!$C:$C),0)</f>
        <v>Medborgarskap</v>
      </c>
      <c r="D20" s="81">
        <f>VLOOKUP($G20,Dold_variabelinfo!$A:$D,COLUMN(Dold_variabelinfo!$D:$D),0)</f>
        <v>0</v>
      </c>
      <c r="E20" s="80" t="str">
        <f>VLOOKUP($G20,Dold_variabelinfo!$A:$F,COLUMN(Dold_variabelinfo!$E:$E),0)</f>
        <v>1998-2011</v>
      </c>
      <c r="F20" s="81">
        <f>VLOOKUP($G20,Dold_variabelinfo!$A:$F,COLUMN(Dold_variabelinfo!$F:$F),0)</f>
        <v>0</v>
      </c>
      <c r="G20" s="76" t="s">
        <v>1151</v>
      </c>
      <c r="H20" s="133" t="b">
        <v>0</v>
      </c>
      <c r="I20" s="68">
        <f t="shared" si="0"/>
        <v>0</v>
      </c>
      <c r="J20" s="68">
        <f t="shared" si="1"/>
        <v>0</v>
      </c>
    </row>
    <row r="21" spans="2:10" ht="69" x14ac:dyDescent="0.35">
      <c r="B21" s="92" t="str">
        <f>VLOOKUP($G21,Dold_variabelinfo!$A:$D,COLUMN(Dold_variabelinfo!$B:$B),0)</f>
        <v>PERSONID</v>
      </c>
      <c r="C21" s="81" t="str">
        <f>VLOOKUP($G21,Dold_variabelinfo!$A:$D,COLUMN(Dold_variabelinfo!$C:$C),0)</f>
        <v>PersonID</v>
      </c>
      <c r="D21" s="81" t="str">
        <f>VLOOKUP($G21,Dold_variabelinfo!$A:$D,COLUMN(Dold_variabelinfo!$D:$D),0)</f>
        <v>Unik identifierare för personen, består av personnummer om detta är korrekt annars konstruerad nyckel. Om personnumret är korrekt blir värdet samma som personnumret annars får variabeln samma värde som LOPKOM plus ordningsnumret i hushållet (PERSORDN), ex 2009-1280-430-1.</v>
      </c>
      <c r="E21" s="80" t="str">
        <f>VLOOKUP($G21,Dold_variabelinfo!$A:$F,COLUMN(Dold_variabelinfo!$E:$E),0)</f>
        <v>1990-</v>
      </c>
      <c r="F21" s="81" t="str">
        <f>VLOOKUP($G21,Dold_variabelinfo!$A:$F,COLUMN(Dold_variabelinfo!$F:$F),0)</f>
        <v>Lämnas endast ut pseudonymiserad då den innehåller personnummer</v>
      </c>
      <c r="G21" s="82" t="s">
        <v>1482</v>
      </c>
      <c r="H21" s="133" t="b">
        <v>0</v>
      </c>
      <c r="I21" s="68">
        <f t="shared" si="0"/>
        <v>0</v>
      </c>
      <c r="J21" s="68">
        <f t="shared" si="1"/>
        <v>0</v>
      </c>
    </row>
    <row r="22" spans="2:10" ht="23" x14ac:dyDescent="0.35">
      <c r="B22" s="92" t="str">
        <f>VLOOKUP($G22,Dold_variabelinfo!$A:$D,COLUMN(Dold_variabelinfo!$B:$B),0)</f>
        <v>PERSORDN</v>
      </c>
      <c r="C22" s="81" t="str">
        <f>VLOOKUP($G22,Dold_variabelinfo!$A:$D,COLUMN(Dold_variabelinfo!$C:$C),0)</f>
        <v>Ordningsnummer i hushållet</v>
      </c>
      <c r="D22" s="81" t="str">
        <f>VLOOKUP($G22,Dold_variabelinfo!$A:$D,COLUMN(Dold_variabelinfo!$D:$D),0)</f>
        <v>Numrering för personerna i hushållet. Används i identiteten.</v>
      </c>
      <c r="E22" s="80" t="str">
        <f>VLOOKUP($G22,Dold_variabelinfo!$A:$F,COLUMN(Dold_variabelinfo!$E:$E),0)</f>
        <v>1990-</v>
      </c>
      <c r="F22" s="81">
        <f>VLOOKUP($G22,Dold_variabelinfo!$A:$F,COLUMN(Dold_variabelinfo!$F:$F),0)</f>
        <v>0</v>
      </c>
      <c r="G22" s="76" t="s">
        <v>1154</v>
      </c>
      <c r="H22" s="133" t="b">
        <v>0</v>
      </c>
      <c r="I22" s="68">
        <f t="shared" si="0"/>
        <v>0</v>
      </c>
      <c r="J22" s="68">
        <f t="shared" si="1"/>
        <v>0</v>
      </c>
    </row>
    <row r="23" spans="2:10" ht="20.149999999999999" customHeight="1" x14ac:dyDescent="0.35">
      <c r="B23" s="92" t="str">
        <f>VLOOKUP($G23,Dold_variabelinfo!$A:$D,COLUMN(Dold_variabelinfo!$B:$B),0)</f>
        <v>PNRQ</v>
      </c>
      <c r="C23" s="81" t="str">
        <f>VLOOKUP($G23,Dold_variabelinfo!$A:$D,COLUMN(Dold_variabelinfo!$C:$C),0)</f>
        <v>Gemensam kvalitetsvariabel för PNR</v>
      </c>
      <c r="D23" s="81">
        <f>VLOOKUP($G23,Dold_variabelinfo!$A:$D,COLUMN(Dold_variabelinfo!$D:$D),0)</f>
        <v>0</v>
      </c>
      <c r="E23" s="80" t="str">
        <f>VLOOKUP($G23,Dold_variabelinfo!$A:$F,COLUMN(Dold_variabelinfo!$E:$E),0)</f>
        <v>1990-</v>
      </c>
      <c r="F23" s="81">
        <f>VLOOKUP($G23,Dold_variabelinfo!$A:$F,COLUMN(Dold_variabelinfo!$F:$F),0)</f>
        <v>0</v>
      </c>
      <c r="G23" s="76" t="s">
        <v>1155</v>
      </c>
      <c r="H23" s="133" t="b">
        <v>0</v>
      </c>
      <c r="I23" s="68">
        <f t="shared" si="0"/>
        <v>0</v>
      </c>
      <c r="J23" s="68">
        <f t="shared" si="1"/>
        <v>0</v>
      </c>
    </row>
    <row r="24" spans="2:10" ht="34.5" x14ac:dyDescent="0.35">
      <c r="B24" s="92" t="str">
        <f>VLOOKUP($G24,Dold_variabelinfo!$A:$D,COLUMN(Dold_variabelinfo!$B:$B),0)</f>
        <v>SOKALDERRANG</v>
      </c>
      <c r="C24" s="81" t="str">
        <f>VLOOKUP($G24,Dold_variabelinfo!$A:$D,COLUMN(Dold_variabelinfo!$C:$C),0)</f>
        <v>1 om den äldste av sökande1/sökande 2, 0 om yngst, 1 om enbart en sökande, blank om ålder saknas för både sökande 1 o sökande 2</v>
      </c>
      <c r="D24" s="81">
        <f>VLOOKUP($G24,Dold_variabelinfo!$A:$D,COLUMN(Dold_variabelinfo!$D:$D),0)</f>
        <v>0</v>
      </c>
      <c r="E24" s="80" t="str">
        <f>VLOOKUP($G24,Dold_variabelinfo!$A:$F,COLUMN(Dold_variabelinfo!$E:$E),0)</f>
        <v>2017-</v>
      </c>
      <c r="F24" s="81">
        <f>VLOOKUP($G24,Dold_variabelinfo!$A:$F,COLUMN(Dold_variabelinfo!$F:$F),0)</f>
        <v>0</v>
      </c>
      <c r="G24" s="76" t="s">
        <v>1157</v>
      </c>
      <c r="H24" s="133" t="b">
        <v>0</v>
      </c>
      <c r="I24" s="68">
        <f t="shared" si="0"/>
        <v>0</v>
      </c>
      <c r="J24" s="68">
        <f t="shared" si="1"/>
        <v>0</v>
      </c>
    </row>
    <row r="25" spans="2:10" ht="20.149999999999999" customHeight="1" x14ac:dyDescent="0.35">
      <c r="B25" s="92" t="str">
        <f>VLOOKUP($G25,Dold_variabelinfo!$A:$D,COLUMN(Dold_variabelinfo!$B:$B),0)</f>
        <v>SOKINS01_01-SOKINS01_12</v>
      </c>
      <c r="C25" s="81" t="str">
        <f>VLOOKUP($G25,Dold_variabelinfo!$A:$D,COLUMN(Dold_variabelinfo!$C:$C),0)</f>
        <v>Arbetsförberedande insatser, för resp. månad</v>
      </c>
      <c r="D25" s="81">
        <f>VLOOKUP($G25,Dold_variabelinfo!$A:$D,COLUMN(Dold_variabelinfo!$D:$D),0)</f>
        <v>0</v>
      </c>
      <c r="E25" s="80" t="str">
        <f>VLOOKUP($G25,Dold_variabelinfo!$A:$F,COLUMN(Dold_variabelinfo!$E:$E),0)</f>
        <v>2017-</v>
      </c>
      <c r="F25" s="81">
        <f>VLOOKUP($G25,Dold_variabelinfo!$A:$F,COLUMN(Dold_variabelinfo!$F:$F),0)</f>
        <v>0</v>
      </c>
      <c r="G25" s="76" t="s">
        <v>1160</v>
      </c>
      <c r="H25" s="133" t="b">
        <v>0</v>
      </c>
      <c r="I25" s="68">
        <f t="shared" si="0"/>
        <v>0</v>
      </c>
      <c r="J25" s="68">
        <f t="shared" si="1"/>
        <v>0</v>
      </c>
    </row>
    <row r="26" spans="2:10" ht="20.149999999999999" customHeight="1" x14ac:dyDescent="0.35">
      <c r="B26" s="92" t="str">
        <f>VLOOKUP($G26,Dold_variabelinfo!$A:$D,COLUMN(Dold_variabelinfo!$B:$B),0)</f>
        <v>SOKINS02_01-SOKINS02_12</v>
      </c>
      <c r="C26" s="81" t="str">
        <f>VLOOKUP($G26,Dold_variabelinfo!$A:$D,COLUMN(Dold_variabelinfo!$C:$C),0)</f>
        <v>Arbetspraktik, för resp. månad</v>
      </c>
      <c r="D26" s="81">
        <f>VLOOKUP($G26,Dold_variabelinfo!$A:$D,COLUMN(Dold_variabelinfo!$D:$D),0)</f>
        <v>0</v>
      </c>
      <c r="E26" s="80" t="str">
        <f>VLOOKUP($G26,Dold_variabelinfo!$A:$F,COLUMN(Dold_variabelinfo!$E:$E),0)</f>
        <v>2017-</v>
      </c>
      <c r="F26" s="81">
        <f>VLOOKUP($G26,Dold_variabelinfo!$A:$F,COLUMN(Dold_variabelinfo!$F:$F),0)</f>
        <v>0</v>
      </c>
      <c r="G26" s="76" t="s">
        <v>1162</v>
      </c>
      <c r="H26" s="133" t="b">
        <v>0</v>
      </c>
      <c r="I26" s="68">
        <f t="shared" si="0"/>
        <v>0</v>
      </c>
      <c r="J26" s="68">
        <f t="shared" si="1"/>
        <v>0</v>
      </c>
    </row>
    <row r="27" spans="2:10" ht="20.149999999999999" customHeight="1" x14ac:dyDescent="0.35">
      <c r="B27" s="92" t="str">
        <f>VLOOKUP($G27,Dold_variabelinfo!$A:$D,COLUMN(Dold_variabelinfo!$B:$B),0)</f>
        <v>SOKINS03_01-SOKINS03_12</v>
      </c>
      <c r="C27" s="81" t="str">
        <f>VLOOKUP($G27,Dold_variabelinfo!$A:$D,COLUMN(Dold_variabelinfo!$C:$C),0)</f>
        <v>Jobbsökaraktivitet, för resp. månad</v>
      </c>
      <c r="D27" s="81">
        <f>VLOOKUP($G27,Dold_variabelinfo!$A:$D,COLUMN(Dold_variabelinfo!$D:$D),0)</f>
        <v>0</v>
      </c>
      <c r="E27" s="80" t="str">
        <f>VLOOKUP($G27,Dold_variabelinfo!$A:$F,COLUMN(Dold_variabelinfo!$E:$E),0)</f>
        <v>2017-</v>
      </c>
      <c r="F27" s="81">
        <f>VLOOKUP($G27,Dold_variabelinfo!$A:$F,COLUMN(Dold_variabelinfo!$F:$F),0)</f>
        <v>0</v>
      </c>
      <c r="G27" s="76" t="s">
        <v>1164</v>
      </c>
      <c r="H27" s="133" t="b">
        <v>0</v>
      </c>
      <c r="I27" s="68">
        <f t="shared" si="0"/>
        <v>0</v>
      </c>
      <c r="J27" s="68">
        <f t="shared" si="1"/>
        <v>0</v>
      </c>
    </row>
    <row r="28" spans="2:10" ht="20.149999999999999" customHeight="1" x14ac:dyDescent="0.35">
      <c r="B28" s="92" t="str">
        <f>VLOOKUP($G28,Dold_variabelinfo!$A:$D,COLUMN(Dold_variabelinfo!$B:$B),0)</f>
        <v>SOKINS04_01-SOKINS04_12</v>
      </c>
      <c r="C28" s="81" t="str">
        <f>VLOOKUP($G28,Dold_variabelinfo!$A:$D,COLUMN(Dold_variabelinfo!$C:$C),0)</f>
        <v>Kurs, för resp. månad</v>
      </c>
      <c r="D28" s="81">
        <f>VLOOKUP($G28,Dold_variabelinfo!$A:$D,COLUMN(Dold_variabelinfo!$D:$D),0)</f>
        <v>0</v>
      </c>
      <c r="E28" s="80" t="str">
        <f>VLOOKUP($G28,Dold_variabelinfo!$A:$F,COLUMN(Dold_variabelinfo!$E:$E),0)</f>
        <v>2017-</v>
      </c>
      <c r="F28" s="81">
        <f>VLOOKUP($G28,Dold_variabelinfo!$A:$F,COLUMN(Dold_variabelinfo!$F:$F),0)</f>
        <v>0</v>
      </c>
      <c r="G28" s="76" t="s">
        <v>1166</v>
      </c>
      <c r="H28" s="133" t="b">
        <v>0</v>
      </c>
      <c r="I28" s="68">
        <f t="shared" si="0"/>
        <v>0</v>
      </c>
      <c r="J28" s="68">
        <f t="shared" si="1"/>
        <v>0</v>
      </c>
    </row>
    <row r="29" spans="2:10" ht="20.149999999999999" customHeight="1" x14ac:dyDescent="0.35">
      <c r="B29" s="92" t="str">
        <f>VLOOKUP($G29,Dold_variabelinfo!$A:$D,COLUMN(Dold_variabelinfo!$B:$B),0)</f>
        <v>SOKINS05_01-SOKINS05_12</v>
      </c>
      <c r="C29" s="81" t="str">
        <f>VLOOKUP($G29,Dold_variabelinfo!$A:$D,COLUMN(Dold_variabelinfo!$C:$C),0)</f>
        <v>Studie- och yrkesvägledning, för resp. månad</v>
      </c>
      <c r="D29" s="81">
        <f>VLOOKUP($G29,Dold_variabelinfo!$A:$D,COLUMN(Dold_variabelinfo!$D:$D),0)</f>
        <v>0</v>
      </c>
      <c r="E29" s="80" t="str">
        <f>VLOOKUP($G29,Dold_variabelinfo!$A:$F,COLUMN(Dold_variabelinfo!$E:$E),0)</f>
        <v>2017-</v>
      </c>
      <c r="F29" s="81">
        <f>VLOOKUP($G29,Dold_variabelinfo!$A:$F,COLUMN(Dold_variabelinfo!$F:$F),0)</f>
        <v>0</v>
      </c>
      <c r="G29" s="76" t="s">
        <v>1168</v>
      </c>
      <c r="H29" s="133" t="b">
        <v>0</v>
      </c>
      <c r="I29" s="68">
        <f t="shared" si="0"/>
        <v>0</v>
      </c>
      <c r="J29" s="68">
        <f t="shared" si="1"/>
        <v>0</v>
      </c>
    </row>
    <row r="30" spans="2:10" ht="23" x14ac:dyDescent="0.35">
      <c r="B30" s="92" t="str">
        <f>VLOOKUP($G30,Dold_variabelinfo!$A:$D,COLUMN(Dold_variabelinfo!$B:$B),0)</f>
        <v>SOKINS06_01-SOKINS06_12</v>
      </c>
      <c r="C30" s="81" t="str">
        <f>VLOOKUP($G30,Dold_variabelinfo!$A:$D,COLUMN(Dold_variabelinfo!$C:$C),0)</f>
        <v>Övriga kommunala arbetsmarknadsinsatser, för resp. månad</v>
      </c>
      <c r="D30" s="81">
        <f>VLOOKUP($G30,Dold_variabelinfo!$A:$D,COLUMN(Dold_variabelinfo!$D:$D),0)</f>
        <v>0</v>
      </c>
      <c r="E30" s="80" t="str">
        <f>VLOOKUP($G30,Dold_variabelinfo!$A:$F,COLUMN(Dold_variabelinfo!$E:$E),0)</f>
        <v>2017-</v>
      </c>
      <c r="F30" s="81">
        <f>VLOOKUP($G30,Dold_variabelinfo!$A:$F,COLUMN(Dold_variabelinfo!$F:$F),0)</f>
        <v>0</v>
      </c>
      <c r="G30" s="76" t="s">
        <v>1170</v>
      </c>
      <c r="H30" s="133" t="b">
        <v>0</v>
      </c>
      <c r="I30" s="68">
        <f t="shared" si="0"/>
        <v>0</v>
      </c>
      <c r="J30" s="68">
        <f t="shared" si="1"/>
        <v>0</v>
      </c>
    </row>
    <row r="31" spans="2:10" ht="23" x14ac:dyDescent="0.35">
      <c r="B31" s="92" t="str">
        <f>VLOOKUP($G31,Dold_variabelinfo!$A:$D,COLUMN(Dold_variabelinfo!$B:$B),0)</f>
        <v>SOKINS07_01-SOKINS07_12</v>
      </c>
      <c r="C31" s="81" t="str">
        <f>VLOOKUP($G31,Dold_variabelinfo!$A:$D,COLUMN(Dold_variabelinfo!$C:$C),0)</f>
        <v>Ej aktuellt med kommunala arbetsmarknadsinsatser, för resp. månad</v>
      </c>
      <c r="D31" s="81">
        <f>VLOOKUP($G31,Dold_variabelinfo!$A:$D,COLUMN(Dold_variabelinfo!$D:$D),0)</f>
        <v>0</v>
      </c>
      <c r="E31" s="80" t="str">
        <f>VLOOKUP($G31,Dold_variabelinfo!$A:$F,COLUMN(Dold_variabelinfo!$E:$E),0)</f>
        <v>2017-</v>
      </c>
      <c r="F31" s="81">
        <f>VLOOKUP($G31,Dold_variabelinfo!$A:$F,COLUMN(Dold_variabelinfo!$F:$F),0)</f>
        <v>0</v>
      </c>
      <c r="G31" s="76" t="s">
        <v>1172</v>
      </c>
      <c r="H31" s="133" t="b">
        <v>0</v>
      </c>
      <c r="I31" s="68">
        <f t="shared" si="0"/>
        <v>0</v>
      </c>
      <c r="J31" s="68">
        <f t="shared" si="1"/>
        <v>0</v>
      </c>
    </row>
    <row r="32" spans="2:10" ht="23" x14ac:dyDescent="0.35">
      <c r="B32" s="92" t="str">
        <f>VLOOKUP($G32,Dold_variabelinfo!$A:$D,COLUMN(Dold_variabelinfo!$B:$B),0)</f>
        <v>STADSDEL</v>
      </c>
      <c r="C32" s="81" t="str">
        <f>VLOOKUP($G32,Dold_variabelinfo!$A:$D,COLUMN(Dold_variabelinfo!$C:$C),0)</f>
        <v>Stadsdel</v>
      </c>
      <c r="D32" s="81" t="str">
        <f>VLOOKUP($G32,Dold_variabelinfo!$A:$D,COLUMN(Dold_variabelinfo!$D:$D),0)</f>
        <v>Stadsdel/Kommundel el. dylik. Obligatorisk för Stockholm, Göteborg och Malmö</v>
      </c>
      <c r="E32" s="80" t="str">
        <f>VLOOKUP($G32,Dold_variabelinfo!$A:$F,COLUMN(Dold_variabelinfo!$E:$E),0)</f>
        <v>1990-</v>
      </c>
      <c r="F32" s="81">
        <f>VLOOKUP($G32,Dold_variabelinfo!$A:$F,COLUMN(Dold_variabelinfo!$F:$F),0)</f>
        <v>0</v>
      </c>
      <c r="G32" s="76" t="s">
        <v>1174</v>
      </c>
      <c r="H32" s="133" t="b">
        <v>0</v>
      </c>
      <c r="I32" s="68">
        <f t="shared" si="0"/>
        <v>0</v>
      </c>
      <c r="J32" s="68">
        <f t="shared" si="1"/>
        <v>0</v>
      </c>
    </row>
    <row r="33" spans="2:10" ht="20.149999999999999" customHeight="1" x14ac:dyDescent="0.35">
      <c r="B33" s="92" t="str">
        <f>VLOOKUP($G33,Dold_variabelinfo!$A:$D,COLUMN(Dold_variabelinfo!$B:$B),0)</f>
        <v>UTRIKESFODD</v>
      </c>
      <c r="C33" s="81" t="str">
        <f>VLOOKUP($G33,Dold_variabelinfo!$A:$D,COLUMN(Dold_variabelinfo!$C:$C),0)</f>
        <v>Kod för födelselandsgruppering</v>
      </c>
      <c r="D33" s="81">
        <f>VLOOKUP($G33,Dold_variabelinfo!$A:$D,COLUMN(Dold_variabelinfo!$D:$D),0)</f>
        <v>0</v>
      </c>
      <c r="E33" s="80" t="str">
        <f>VLOOKUP($G33,Dold_variabelinfo!$A:$F,COLUMN(Dold_variabelinfo!$E:$E),0)</f>
        <v>1998-</v>
      </c>
      <c r="F33" s="81">
        <f>VLOOKUP($G33,Dold_variabelinfo!$A:$F,COLUMN(Dold_variabelinfo!$F:$F),0)</f>
        <v>0</v>
      </c>
      <c r="G33" s="76" t="s">
        <v>1175</v>
      </c>
      <c r="H33" s="133" t="b">
        <v>0</v>
      </c>
      <c r="I33" s="68">
        <f t="shared" si="0"/>
        <v>0</v>
      </c>
      <c r="J33" s="68">
        <f t="shared" si="1"/>
        <v>0</v>
      </c>
    </row>
    <row r="34" spans="2:10" x14ac:dyDescent="0.35">
      <c r="B34" s="92"/>
      <c r="C34" s="81"/>
      <c r="D34" s="81"/>
      <c r="E34" s="80"/>
      <c r="F34" s="81"/>
      <c r="G34" s="76"/>
    </row>
    <row r="35" spans="2:10" ht="22.5" customHeight="1" x14ac:dyDescent="0.35">
      <c r="B35" s="71" t="s">
        <v>1343</v>
      </c>
      <c r="C35" s="76"/>
      <c r="D35" s="76"/>
      <c r="E35" s="76"/>
      <c r="F35" s="76"/>
      <c r="G35" s="76"/>
    </row>
    <row r="36" spans="2:10" ht="25" x14ac:dyDescent="0.35">
      <c r="B36" s="92" t="str">
        <f>VLOOKUP($G36,Dold_variabelinfo!$A:$D,COLUMN(Dold_variabelinfo!$B:$B),0)</f>
        <v>ANNATBELOPP01-ANNATBELOPP12</v>
      </c>
      <c r="C36" s="81" t="str">
        <f>VLOOKUP($G36,Dold_variabelinfo!$A:$D,COLUMN(Dold_variabelinfo!$C:$C),0)</f>
        <v>Belopp för livsföring i övrigt, kategorin Annat, för resp. månad</v>
      </c>
      <c r="D36" s="81" t="str">
        <f>VLOOKUP($G36,Dold_variabelinfo!$A:$D,COLUMN(Dold_variabelinfo!$D:$D),0)</f>
        <v>Utbetalt belopp i ekonomiskt bistånd för livsföringen i övrigt avseende annat resp. månad</v>
      </c>
      <c r="E36" s="80" t="str">
        <f>VLOOKUP($G36,Dold_variabelinfo!$A:$F,COLUMN(Dold_variabelinfo!$E:$E),0)</f>
        <v>2010-</v>
      </c>
      <c r="F36" s="81">
        <f>VLOOKUP($G36,Dold_variabelinfo!$A:$F,COLUMN(Dold_variabelinfo!$F:$F),0)</f>
        <v>0</v>
      </c>
      <c r="G36" s="76" t="s">
        <v>1176</v>
      </c>
      <c r="H36" s="133" t="b">
        <v>0</v>
      </c>
      <c r="I36" s="68">
        <f t="shared" ref="I36:I99" si="2">IF(H36,1,0)</f>
        <v>0</v>
      </c>
      <c r="J36" s="68">
        <f t="shared" ref="J36:J99" si="3">I36</f>
        <v>0</v>
      </c>
    </row>
    <row r="37" spans="2:10" ht="23" x14ac:dyDescent="0.35">
      <c r="B37" s="92" t="str">
        <f>VLOOKUP($G37,Dold_variabelinfo!$A:$D,COLUMN(Dold_variabelinfo!$B:$B),0)</f>
        <v>ANNATIND01-ANNATIND12</v>
      </c>
      <c r="C37" s="81" t="str">
        <f>VLOOKUP($G37,Dold_variabelinfo!$A:$D,COLUMN(Dold_variabelinfo!$C:$C),0)</f>
        <v>Utbetalning finns för livsföring i övrigt, kategorin  annat, för resp. månad</v>
      </c>
      <c r="D37" s="81" t="str">
        <f>VLOOKUP($G37,Dold_variabelinfo!$A:$D,COLUMN(Dold_variabelinfo!$D:$D),0)</f>
        <v>Ekonomiskt bistånd för livsföringen i övrigt avseende annat resp. månad</v>
      </c>
      <c r="E37" s="80" t="str">
        <f>VLOOKUP($G37,Dold_variabelinfo!$A:$F,COLUMN(Dold_variabelinfo!$E:$E),0)</f>
        <v>2010-</v>
      </c>
      <c r="F37" s="81">
        <f>VLOOKUP($G37,Dold_variabelinfo!$A:$F,COLUMN(Dold_variabelinfo!$F:$F),0)</f>
        <v>0</v>
      </c>
      <c r="G37" s="76" t="s">
        <v>1179</v>
      </c>
      <c r="H37" s="133" t="b">
        <v>0</v>
      </c>
      <c r="I37" s="68">
        <f t="shared" si="2"/>
        <v>0</v>
      </c>
      <c r="J37" s="68">
        <f t="shared" si="3"/>
        <v>0</v>
      </c>
    </row>
    <row r="38" spans="2:10" ht="20.149999999999999" customHeight="1" x14ac:dyDescent="0.35">
      <c r="B38" s="92" t="str">
        <f>VLOOKUP($G38,Dold_variabelinfo!$A:$D,COLUMN(Dold_variabelinfo!$B:$B),0)</f>
        <v>ANTBARN00</v>
      </c>
      <c r="C38" s="81" t="str">
        <f>VLOOKUP($G38,Dold_variabelinfo!$A:$D,COLUMN(Dold_variabelinfo!$C:$C),0)</f>
        <v>Antal barn, 0 år</v>
      </c>
      <c r="D38" s="81">
        <f>VLOOKUP($G38,Dold_variabelinfo!$A:$D,COLUMN(Dold_variabelinfo!$D:$D),0)</f>
        <v>0</v>
      </c>
      <c r="E38" s="80" t="str">
        <f>VLOOKUP($G38,Dold_variabelinfo!$A:$F,COLUMN(Dold_variabelinfo!$E:$E),0)</f>
        <v>2003-</v>
      </c>
      <c r="F38" s="81">
        <f>VLOOKUP($G38,Dold_variabelinfo!$A:$F,COLUMN(Dold_variabelinfo!$F:$F),0)</f>
        <v>0</v>
      </c>
      <c r="G38" s="76" t="s">
        <v>1182</v>
      </c>
      <c r="H38" s="133" t="b">
        <v>0</v>
      </c>
      <c r="I38" s="68">
        <f t="shared" si="2"/>
        <v>0</v>
      </c>
      <c r="J38" s="68">
        <f t="shared" si="3"/>
        <v>0</v>
      </c>
    </row>
    <row r="39" spans="2:10" ht="20.149999999999999" customHeight="1" x14ac:dyDescent="0.35">
      <c r="B39" s="92" t="str">
        <f>VLOOKUP($G39,Dold_variabelinfo!$A:$D,COLUMN(Dold_variabelinfo!$B:$B),0)</f>
        <v>ANTBARN0015</v>
      </c>
      <c r="C39" s="81" t="str">
        <f>VLOOKUP($G39,Dold_variabelinfo!$A:$D,COLUMN(Dold_variabelinfo!$C:$C),0)</f>
        <v>Antal barn &lt;16 år</v>
      </c>
      <c r="D39" s="81">
        <f>VLOOKUP($G39,Dold_variabelinfo!$A:$D,COLUMN(Dold_variabelinfo!$D:$D),0)</f>
        <v>0</v>
      </c>
      <c r="E39" s="80" t="str">
        <f>VLOOKUP($G39,Dold_variabelinfo!$A:$F,COLUMN(Dold_variabelinfo!$E:$E),0)</f>
        <v>1990-</v>
      </c>
      <c r="F39" s="81">
        <f>VLOOKUP($G39,Dold_variabelinfo!$A:$F,COLUMN(Dold_variabelinfo!$F:$F),0)</f>
        <v>0</v>
      </c>
      <c r="G39" s="76" t="s">
        <v>1184</v>
      </c>
      <c r="H39" s="133" t="b">
        <v>0</v>
      </c>
      <c r="I39" s="68">
        <f t="shared" si="2"/>
        <v>0</v>
      </c>
      <c r="J39" s="68">
        <f t="shared" si="3"/>
        <v>0</v>
      </c>
    </row>
    <row r="40" spans="2:10" ht="20.149999999999999" customHeight="1" x14ac:dyDescent="0.35">
      <c r="B40" s="92" t="str">
        <f>VLOOKUP($G40,Dold_variabelinfo!$A:$D,COLUMN(Dold_variabelinfo!$B:$B),0)</f>
        <v>ANTBARN0017</v>
      </c>
      <c r="C40" s="81" t="str">
        <f>VLOOKUP($G40,Dold_variabelinfo!$A:$D,COLUMN(Dold_variabelinfo!$C:$C),0)</f>
        <v>Antal barn &lt; 18 år</v>
      </c>
      <c r="D40" s="81">
        <f>VLOOKUP($G40,Dold_variabelinfo!$A:$D,COLUMN(Dold_variabelinfo!$D:$D),0)</f>
        <v>0</v>
      </c>
      <c r="E40" s="80" t="str">
        <f>VLOOKUP($G40,Dold_variabelinfo!$A:$F,COLUMN(Dold_variabelinfo!$E:$E),0)</f>
        <v>1990-</v>
      </c>
      <c r="F40" s="81">
        <f>VLOOKUP($G40,Dold_variabelinfo!$A:$F,COLUMN(Dold_variabelinfo!$F:$F),0)</f>
        <v>0</v>
      </c>
      <c r="G40" s="76" t="s">
        <v>1187</v>
      </c>
      <c r="H40" s="133" t="b">
        <v>0</v>
      </c>
      <c r="I40" s="68">
        <f t="shared" si="2"/>
        <v>0</v>
      </c>
      <c r="J40" s="68">
        <f t="shared" si="3"/>
        <v>0</v>
      </c>
    </row>
    <row r="41" spans="2:10" ht="20.149999999999999" customHeight="1" x14ac:dyDescent="0.35">
      <c r="B41" s="92" t="str">
        <f>VLOOKUP($G41,Dold_variabelinfo!$A:$D,COLUMN(Dold_variabelinfo!$B:$B),0)</f>
        <v>ANTBARN01</v>
      </c>
      <c r="C41" s="81" t="str">
        <f>VLOOKUP($G41,Dold_variabelinfo!$A:$D,COLUMN(Dold_variabelinfo!$C:$C),0)</f>
        <v>Antal barn, 1 år</v>
      </c>
      <c r="D41" s="81">
        <f>VLOOKUP($G41,Dold_variabelinfo!$A:$D,COLUMN(Dold_variabelinfo!$D:$D),0)</f>
        <v>0</v>
      </c>
      <c r="E41" s="80" t="str">
        <f>VLOOKUP($G41,Dold_variabelinfo!$A:$F,COLUMN(Dold_variabelinfo!$E:$E),0)</f>
        <v>2003-</v>
      </c>
      <c r="F41" s="81">
        <f>VLOOKUP($G41,Dold_variabelinfo!$A:$F,COLUMN(Dold_variabelinfo!$F:$F),0)</f>
        <v>0</v>
      </c>
      <c r="G41" s="76" t="s">
        <v>1188</v>
      </c>
      <c r="H41" s="133" t="b">
        <v>0</v>
      </c>
      <c r="I41" s="68">
        <f t="shared" si="2"/>
        <v>0</v>
      </c>
      <c r="J41" s="68">
        <f t="shared" si="3"/>
        <v>0</v>
      </c>
    </row>
    <row r="42" spans="2:10" ht="20.149999999999999" customHeight="1" x14ac:dyDescent="0.35">
      <c r="B42" s="92" t="str">
        <f>VLOOKUP($G42,Dold_variabelinfo!$A:$D,COLUMN(Dold_variabelinfo!$B:$B),0)</f>
        <v>ANTBARN02</v>
      </c>
      <c r="C42" s="81" t="str">
        <f>VLOOKUP($G42,Dold_variabelinfo!$A:$D,COLUMN(Dold_variabelinfo!$C:$C),0)</f>
        <v>Antal barn, 2 år</v>
      </c>
      <c r="D42" s="81">
        <f>VLOOKUP($G42,Dold_variabelinfo!$A:$D,COLUMN(Dold_variabelinfo!$D:$D),0)</f>
        <v>0</v>
      </c>
      <c r="E42" s="80" t="str">
        <f>VLOOKUP($G42,Dold_variabelinfo!$A:$F,COLUMN(Dold_variabelinfo!$E:$E),0)</f>
        <v>2003-</v>
      </c>
      <c r="F42" s="81">
        <f>VLOOKUP($G42,Dold_variabelinfo!$A:$F,COLUMN(Dold_variabelinfo!$F:$F),0)</f>
        <v>0</v>
      </c>
      <c r="G42" s="76" t="s">
        <v>1189</v>
      </c>
      <c r="H42" s="133" t="b">
        <v>0</v>
      </c>
      <c r="I42" s="68">
        <f t="shared" si="2"/>
        <v>0</v>
      </c>
      <c r="J42" s="68">
        <f t="shared" si="3"/>
        <v>0</v>
      </c>
    </row>
    <row r="43" spans="2:10" ht="20.149999999999999" customHeight="1" x14ac:dyDescent="0.35">
      <c r="B43" s="92" t="str">
        <f>VLOOKUP($G43,Dold_variabelinfo!$A:$D,COLUMN(Dold_variabelinfo!$B:$B),0)</f>
        <v>ANTBARN03</v>
      </c>
      <c r="C43" s="81" t="str">
        <f>VLOOKUP($G43,Dold_variabelinfo!$A:$D,COLUMN(Dold_variabelinfo!$C:$C),0)</f>
        <v>Antal barn, 3 år</v>
      </c>
      <c r="D43" s="81">
        <f>VLOOKUP($G43,Dold_variabelinfo!$A:$D,COLUMN(Dold_variabelinfo!$D:$D),0)</f>
        <v>0</v>
      </c>
      <c r="E43" s="80" t="str">
        <f>VLOOKUP($G43,Dold_variabelinfo!$A:$F,COLUMN(Dold_variabelinfo!$E:$E),0)</f>
        <v>2003-</v>
      </c>
      <c r="F43" s="81">
        <f>VLOOKUP($G43,Dold_variabelinfo!$A:$F,COLUMN(Dold_variabelinfo!$F:$F),0)</f>
        <v>0</v>
      </c>
      <c r="G43" s="76" t="s">
        <v>1190</v>
      </c>
      <c r="H43" s="133" t="b">
        <v>0</v>
      </c>
      <c r="I43" s="68">
        <f t="shared" si="2"/>
        <v>0</v>
      </c>
      <c r="J43" s="68">
        <f t="shared" si="3"/>
        <v>0</v>
      </c>
    </row>
    <row r="44" spans="2:10" ht="20.149999999999999" customHeight="1" x14ac:dyDescent="0.35">
      <c r="B44" s="92" t="str">
        <f>VLOOKUP($G44,Dold_variabelinfo!$A:$D,COLUMN(Dold_variabelinfo!$B:$B),0)</f>
        <v>ANTBARN04</v>
      </c>
      <c r="C44" s="81" t="str">
        <f>VLOOKUP($G44,Dold_variabelinfo!$A:$D,COLUMN(Dold_variabelinfo!$C:$C),0)</f>
        <v>Antal barn, 4 år</v>
      </c>
      <c r="D44" s="81">
        <f>VLOOKUP($G44,Dold_variabelinfo!$A:$D,COLUMN(Dold_variabelinfo!$D:$D),0)</f>
        <v>0</v>
      </c>
      <c r="E44" s="80" t="str">
        <f>VLOOKUP($G44,Dold_variabelinfo!$A:$F,COLUMN(Dold_variabelinfo!$E:$E),0)</f>
        <v>2003-</v>
      </c>
      <c r="F44" s="81">
        <f>VLOOKUP($G44,Dold_variabelinfo!$A:$F,COLUMN(Dold_variabelinfo!$F:$F),0)</f>
        <v>0</v>
      </c>
      <c r="G44" s="76" t="s">
        <v>1191</v>
      </c>
      <c r="H44" s="133" t="b">
        <v>0</v>
      </c>
      <c r="I44" s="68">
        <f t="shared" si="2"/>
        <v>0</v>
      </c>
      <c r="J44" s="68">
        <f t="shared" si="3"/>
        <v>0</v>
      </c>
    </row>
    <row r="45" spans="2:10" ht="20.149999999999999" customHeight="1" x14ac:dyDescent="0.35">
      <c r="B45" s="92" t="str">
        <f>VLOOKUP($G45,Dold_variabelinfo!$A:$D,COLUMN(Dold_variabelinfo!$B:$B),0)</f>
        <v>ANTBARN05</v>
      </c>
      <c r="C45" s="81" t="str">
        <f>VLOOKUP($G45,Dold_variabelinfo!$A:$D,COLUMN(Dold_variabelinfo!$C:$C),0)</f>
        <v>Antal barn, 5 år</v>
      </c>
      <c r="D45" s="81">
        <f>VLOOKUP($G45,Dold_variabelinfo!$A:$D,COLUMN(Dold_variabelinfo!$D:$D),0)</f>
        <v>0</v>
      </c>
      <c r="E45" s="80" t="str">
        <f>VLOOKUP($G45,Dold_variabelinfo!$A:$F,COLUMN(Dold_variabelinfo!$E:$E),0)</f>
        <v>2003-</v>
      </c>
      <c r="F45" s="81">
        <f>VLOOKUP($G45,Dold_variabelinfo!$A:$F,COLUMN(Dold_variabelinfo!$F:$F),0)</f>
        <v>0</v>
      </c>
      <c r="G45" s="76" t="s">
        <v>1192</v>
      </c>
      <c r="H45" s="133" t="b">
        <v>0</v>
      </c>
      <c r="I45" s="68">
        <f t="shared" si="2"/>
        <v>0</v>
      </c>
      <c r="J45" s="68">
        <f t="shared" si="3"/>
        <v>0</v>
      </c>
    </row>
    <row r="46" spans="2:10" ht="20.149999999999999" customHeight="1" x14ac:dyDescent="0.35">
      <c r="B46" s="92" t="str">
        <f>VLOOKUP($G46,Dold_variabelinfo!$A:$D,COLUMN(Dold_variabelinfo!$B:$B),0)</f>
        <v>ANTBARN06</v>
      </c>
      <c r="C46" s="81" t="str">
        <f>VLOOKUP($G46,Dold_variabelinfo!$A:$D,COLUMN(Dold_variabelinfo!$C:$C),0)</f>
        <v>Antal barn, 6 år</v>
      </c>
      <c r="D46" s="81">
        <f>VLOOKUP($G46,Dold_variabelinfo!$A:$D,COLUMN(Dold_variabelinfo!$D:$D),0)</f>
        <v>0</v>
      </c>
      <c r="E46" s="80" t="str">
        <f>VLOOKUP($G46,Dold_variabelinfo!$A:$F,COLUMN(Dold_variabelinfo!$E:$E),0)</f>
        <v>2003-</v>
      </c>
      <c r="F46" s="81">
        <f>VLOOKUP($G46,Dold_variabelinfo!$A:$F,COLUMN(Dold_variabelinfo!$F:$F),0)</f>
        <v>0</v>
      </c>
      <c r="G46" s="76" t="s">
        <v>1193</v>
      </c>
      <c r="H46" s="133" t="b">
        <v>0</v>
      </c>
      <c r="I46" s="68">
        <f t="shared" si="2"/>
        <v>0</v>
      </c>
      <c r="J46" s="68">
        <f t="shared" si="3"/>
        <v>0</v>
      </c>
    </row>
    <row r="47" spans="2:10" ht="20.149999999999999" customHeight="1" x14ac:dyDescent="0.35">
      <c r="B47" s="92" t="str">
        <f>VLOOKUP($G47,Dold_variabelinfo!$A:$D,COLUMN(Dold_variabelinfo!$B:$B),0)</f>
        <v>ANTBARN07</v>
      </c>
      <c r="C47" s="81" t="str">
        <f>VLOOKUP($G47,Dold_variabelinfo!$A:$D,COLUMN(Dold_variabelinfo!$C:$C),0)</f>
        <v>Antal barn, 7 år</v>
      </c>
      <c r="D47" s="81">
        <f>VLOOKUP($G47,Dold_variabelinfo!$A:$D,COLUMN(Dold_variabelinfo!$D:$D),0)</f>
        <v>0</v>
      </c>
      <c r="E47" s="80" t="str">
        <f>VLOOKUP($G47,Dold_variabelinfo!$A:$F,COLUMN(Dold_variabelinfo!$E:$E),0)</f>
        <v>2003-</v>
      </c>
      <c r="F47" s="81">
        <f>VLOOKUP($G47,Dold_variabelinfo!$A:$F,COLUMN(Dold_variabelinfo!$F:$F),0)</f>
        <v>0</v>
      </c>
      <c r="G47" s="76" t="s">
        <v>1194</v>
      </c>
      <c r="H47" s="133" t="b">
        <v>0</v>
      </c>
      <c r="I47" s="68">
        <f t="shared" si="2"/>
        <v>0</v>
      </c>
      <c r="J47" s="68">
        <f t="shared" si="3"/>
        <v>0</v>
      </c>
    </row>
    <row r="48" spans="2:10" ht="20.149999999999999" customHeight="1" x14ac:dyDescent="0.35">
      <c r="B48" s="92" t="str">
        <f>VLOOKUP($G48,Dold_variabelinfo!$A:$D,COLUMN(Dold_variabelinfo!$B:$B),0)</f>
        <v>ANTBARN08</v>
      </c>
      <c r="C48" s="81" t="str">
        <f>VLOOKUP($G48,Dold_variabelinfo!$A:$D,COLUMN(Dold_variabelinfo!$C:$C),0)</f>
        <v>Antal barn, 8 år</v>
      </c>
      <c r="D48" s="81">
        <f>VLOOKUP($G48,Dold_variabelinfo!$A:$D,COLUMN(Dold_variabelinfo!$D:$D),0)</f>
        <v>0</v>
      </c>
      <c r="E48" s="80" t="str">
        <f>VLOOKUP($G48,Dold_variabelinfo!$A:$F,COLUMN(Dold_variabelinfo!$E:$E),0)</f>
        <v>2003-</v>
      </c>
      <c r="F48" s="81">
        <f>VLOOKUP($G48,Dold_variabelinfo!$A:$F,COLUMN(Dold_variabelinfo!$F:$F),0)</f>
        <v>0</v>
      </c>
      <c r="G48" s="76" t="s">
        <v>1195</v>
      </c>
      <c r="H48" s="133" t="b">
        <v>0</v>
      </c>
      <c r="I48" s="68">
        <f t="shared" si="2"/>
        <v>0</v>
      </c>
      <c r="J48" s="68">
        <f t="shared" si="3"/>
        <v>0</v>
      </c>
    </row>
    <row r="49" spans="2:10" ht="20.149999999999999" customHeight="1" x14ac:dyDescent="0.35">
      <c r="B49" s="92" t="str">
        <f>VLOOKUP($G49,Dold_variabelinfo!$A:$D,COLUMN(Dold_variabelinfo!$B:$B),0)</f>
        <v>ANTBARN09</v>
      </c>
      <c r="C49" s="81" t="str">
        <f>VLOOKUP($G49,Dold_variabelinfo!$A:$D,COLUMN(Dold_variabelinfo!$C:$C),0)</f>
        <v>Antal barn, 9 år</v>
      </c>
      <c r="D49" s="81">
        <f>VLOOKUP($G49,Dold_variabelinfo!$A:$D,COLUMN(Dold_variabelinfo!$D:$D),0)</f>
        <v>0</v>
      </c>
      <c r="E49" s="80" t="str">
        <f>VLOOKUP($G49,Dold_variabelinfo!$A:$F,COLUMN(Dold_variabelinfo!$E:$E),0)</f>
        <v>2003-</v>
      </c>
      <c r="F49" s="81">
        <f>VLOOKUP($G49,Dold_variabelinfo!$A:$F,COLUMN(Dold_variabelinfo!$F:$F),0)</f>
        <v>0</v>
      </c>
      <c r="G49" s="76" t="s">
        <v>1196</v>
      </c>
      <c r="H49" s="133" t="b">
        <v>0</v>
      </c>
      <c r="I49" s="68">
        <f t="shared" si="2"/>
        <v>0</v>
      </c>
      <c r="J49" s="68">
        <f t="shared" si="3"/>
        <v>0</v>
      </c>
    </row>
    <row r="50" spans="2:10" ht="20.149999999999999" customHeight="1" x14ac:dyDescent="0.35">
      <c r="B50" s="92" t="str">
        <f>VLOOKUP($G50,Dold_variabelinfo!$A:$D,COLUMN(Dold_variabelinfo!$B:$B),0)</f>
        <v>ANTBARN10</v>
      </c>
      <c r="C50" s="81" t="str">
        <f>VLOOKUP($G50,Dold_variabelinfo!$A:$D,COLUMN(Dold_variabelinfo!$C:$C),0)</f>
        <v>Antal barn, 10 år</v>
      </c>
      <c r="D50" s="81">
        <f>VLOOKUP($G50,Dold_variabelinfo!$A:$D,COLUMN(Dold_variabelinfo!$D:$D),0)</f>
        <v>0</v>
      </c>
      <c r="E50" s="80" t="str">
        <f>VLOOKUP($G50,Dold_variabelinfo!$A:$F,COLUMN(Dold_variabelinfo!$E:$E),0)</f>
        <v>2003-</v>
      </c>
      <c r="F50" s="81">
        <f>VLOOKUP($G50,Dold_variabelinfo!$A:$F,COLUMN(Dold_variabelinfo!$F:$F),0)</f>
        <v>0</v>
      </c>
      <c r="G50" s="76" t="s">
        <v>1197</v>
      </c>
      <c r="H50" s="133" t="b">
        <v>0</v>
      </c>
      <c r="I50" s="68">
        <f t="shared" si="2"/>
        <v>0</v>
      </c>
      <c r="J50" s="68">
        <f t="shared" si="3"/>
        <v>0</v>
      </c>
    </row>
    <row r="51" spans="2:10" ht="20.149999999999999" customHeight="1" x14ac:dyDescent="0.35">
      <c r="B51" s="92" t="str">
        <f>VLOOKUP($G51,Dold_variabelinfo!$A:$D,COLUMN(Dold_variabelinfo!$B:$B),0)</f>
        <v>ANTBARN11</v>
      </c>
      <c r="C51" s="81" t="str">
        <f>VLOOKUP($G51,Dold_variabelinfo!$A:$D,COLUMN(Dold_variabelinfo!$C:$C),0)</f>
        <v>Antal barn, 11 år</v>
      </c>
      <c r="D51" s="81">
        <f>VLOOKUP($G51,Dold_variabelinfo!$A:$D,COLUMN(Dold_variabelinfo!$D:$D),0)</f>
        <v>0</v>
      </c>
      <c r="E51" s="80" t="str">
        <f>VLOOKUP($G51,Dold_variabelinfo!$A:$F,COLUMN(Dold_variabelinfo!$E:$E),0)</f>
        <v>2003-</v>
      </c>
      <c r="F51" s="81">
        <f>VLOOKUP($G51,Dold_variabelinfo!$A:$F,COLUMN(Dold_variabelinfo!$F:$F),0)</f>
        <v>0</v>
      </c>
      <c r="G51" s="76" t="s">
        <v>1198</v>
      </c>
      <c r="H51" s="133" t="b">
        <v>0</v>
      </c>
      <c r="I51" s="68">
        <f t="shared" si="2"/>
        <v>0</v>
      </c>
      <c r="J51" s="68">
        <f t="shared" si="3"/>
        <v>0</v>
      </c>
    </row>
    <row r="52" spans="2:10" ht="20.149999999999999" customHeight="1" x14ac:dyDescent="0.35">
      <c r="B52" s="92" t="str">
        <f>VLOOKUP($G52,Dold_variabelinfo!$A:$D,COLUMN(Dold_variabelinfo!$B:$B),0)</f>
        <v>ANTBARN12</v>
      </c>
      <c r="C52" s="81" t="str">
        <f>VLOOKUP($G52,Dold_variabelinfo!$A:$D,COLUMN(Dold_variabelinfo!$C:$C),0)</f>
        <v>Antal barn, 12 år</v>
      </c>
      <c r="D52" s="81">
        <f>VLOOKUP($G52,Dold_variabelinfo!$A:$D,COLUMN(Dold_variabelinfo!$D:$D),0)</f>
        <v>0</v>
      </c>
      <c r="E52" s="80" t="str">
        <f>VLOOKUP($G52,Dold_variabelinfo!$A:$F,COLUMN(Dold_variabelinfo!$E:$E),0)</f>
        <v>2003-</v>
      </c>
      <c r="F52" s="81">
        <f>VLOOKUP($G52,Dold_variabelinfo!$A:$F,COLUMN(Dold_variabelinfo!$F:$F),0)</f>
        <v>0</v>
      </c>
      <c r="G52" s="76" t="s">
        <v>1199</v>
      </c>
      <c r="H52" s="133" t="b">
        <v>0</v>
      </c>
      <c r="I52" s="68">
        <f t="shared" si="2"/>
        <v>0</v>
      </c>
      <c r="J52" s="68">
        <f t="shared" si="3"/>
        <v>0</v>
      </c>
    </row>
    <row r="53" spans="2:10" ht="20.149999999999999" customHeight="1" x14ac:dyDescent="0.35">
      <c r="B53" s="92" t="str">
        <f>VLOOKUP($G53,Dold_variabelinfo!$A:$D,COLUMN(Dold_variabelinfo!$B:$B),0)</f>
        <v>ANTBARN13</v>
      </c>
      <c r="C53" s="81" t="str">
        <f>VLOOKUP($G53,Dold_variabelinfo!$A:$D,COLUMN(Dold_variabelinfo!$C:$C),0)</f>
        <v>Antal barn, 13 år</v>
      </c>
      <c r="D53" s="81">
        <f>VLOOKUP($G53,Dold_variabelinfo!$A:$D,COLUMN(Dold_variabelinfo!$D:$D),0)</f>
        <v>0</v>
      </c>
      <c r="E53" s="80" t="str">
        <f>VLOOKUP($G53,Dold_variabelinfo!$A:$F,COLUMN(Dold_variabelinfo!$E:$E),0)</f>
        <v>2003-</v>
      </c>
      <c r="F53" s="81">
        <f>VLOOKUP($G53,Dold_variabelinfo!$A:$F,COLUMN(Dold_variabelinfo!$F:$F),0)</f>
        <v>0</v>
      </c>
      <c r="G53" s="76" t="s">
        <v>1200</v>
      </c>
      <c r="H53" s="133" t="b">
        <v>0</v>
      </c>
      <c r="I53" s="68">
        <f t="shared" si="2"/>
        <v>0</v>
      </c>
      <c r="J53" s="68">
        <f t="shared" si="3"/>
        <v>0</v>
      </c>
    </row>
    <row r="54" spans="2:10" ht="20.149999999999999" customHeight="1" x14ac:dyDescent="0.35">
      <c r="B54" s="92" t="str">
        <f>VLOOKUP($G54,Dold_variabelinfo!$A:$D,COLUMN(Dold_variabelinfo!$B:$B),0)</f>
        <v>ANTBARN14</v>
      </c>
      <c r="C54" s="81" t="str">
        <f>VLOOKUP($G54,Dold_variabelinfo!$A:$D,COLUMN(Dold_variabelinfo!$C:$C),0)</f>
        <v>Antal barn, 14 år</v>
      </c>
      <c r="D54" s="81">
        <f>VLOOKUP($G54,Dold_variabelinfo!$A:$D,COLUMN(Dold_variabelinfo!$D:$D),0)</f>
        <v>0</v>
      </c>
      <c r="E54" s="80" t="str">
        <f>VLOOKUP($G54,Dold_variabelinfo!$A:$F,COLUMN(Dold_variabelinfo!$E:$E),0)</f>
        <v>2003-</v>
      </c>
      <c r="F54" s="81">
        <f>VLOOKUP($G54,Dold_variabelinfo!$A:$F,COLUMN(Dold_variabelinfo!$F:$F),0)</f>
        <v>0</v>
      </c>
      <c r="G54" s="76" t="s">
        <v>1201</v>
      </c>
      <c r="H54" s="133" t="b">
        <v>0</v>
      </c>
      <c r="I54" s="68">
        <f t="shared" si="2"/>
        <v>0</v>
      </c>
      <c r="J54" s="68">
        <f t="shared" si="3"/>
        <v>0</v>
      </c>
    </row>
    <row r="55" spans="2:10" ht="20.149999999999999" customHeight="1" x14ac:dyDescent="0.35">
      <c r="B55" s="92" t="str">
        <f>VLOOKUP($G55,Dold_variabelinfo!$A:$D,COLUMN(Dold_variabelinfo!$B:$B),0)</f>
        <v>ANTBARN15</v>
      </c>
      <c r="C55" s="81" t="str">
        <f>VLOOKUP($G55,Dold_variabelinfo!$A:$D,COLUMN(Dold_variabelinfo!$C:$C),0)</f>
        <v>Antal barn, 15 år</v>
      </c>
      <c r="D55" s="81">
        <f>VLOOKUP($G55,Dold_variabelinfo!$A:$D,COLUMN(Dold_variabelinfo!$D:$D),0)</f>
        <v>0</v>
      </c>
      <c r="E55" s="80" t="str">
        <f>VLOOKUP($G55,Dold_variabelinfo!$A:$F,COLUMN(Dold_variabelinfo!$E:$E),0)</f>
        <v>2003-</v>
      </c>
      <c r="F55" s="81">
        <f>VLOOKUP($G55,Dold_variabelinfo!$A:$F,COLUMN(Dold_variabelinfo!$F:$F),0)</f>
        <v>0</v>
      </c>
      <c r="G55" s="76" t="s">
        <v>1202</v>
      </c>
      <c r="H55" s="133" t="b">
        <v>0</v>
      </c>
      <c r="I55" s="68">
        <f t="shared" si="2"/>
        <v>0</v>
      </c>
      <c r="J55" s="68">
        <f t="shared" si="3"/>
        <v>0</v>
      </c>
    </row>
    <row r="56" spans="2:10" ht="23" x14ac:dyDescent="0.35">
      <c r="B56" s="92" t="str">
        <f>VLOOKUP($G56,Dold_variabelinfo!$A:$D,COLUMN(Dold_variabelinfo!$B:$B),0)</f>
        <v>ANTBARN1617</v>
      </c>
      <c r="C56" s="81" t="str">
        <f>VLOOKUP($G56,Dold_variabelinfo!$A:$D,COLUMN(Dold_variabelinfo!$C:$C),0)</f>
        <v>Antal barn 16-17 år</v>
      </c>
      <c r="D56" s="81" t="str">
        <f>VLOOKUP($G56,Dold_variabelinfo!$A:$D,COLUMN(Dold_variabelinfo!$D:$D),0)</f>
        <v>Antal barn 16-17 år (Antal sökande 3-7 i hushållet i ålder 16-17 år)</v>
      </c>
      <c r="E56" s="80" t="str">
        <f>VLOOKUP($G56,Dold_variabelinfo!$A:$F,COLUMN(Dold_variabelinfo!$E:$E),0)</f>
        <v>1990-</v>
      </c>
      <c r="F56" s="81">
        <f>VLOOKUP($G56,Dold_variabelinfo!$A:$F,COLUMN(Dold_variabelinfo!$F:$F),0)</f>
        <v>0</v>
      </c>
      <c r="G56" s="76" t="s">
        <v>1203</v>
      </c>
      <c r="H56" s="133" t="b">
        <v>0</v>
      </c>
      <c r="I56" s="68">
        <f t="shared" si="2"/>
        <v>0</v>
      </c>
      <c r="J56" s="68">
        <f t="shared" si="3"/>
        <v>0</v>
      </c>
    </row>
    <row r="57" spans="2:10" ht="20.149999999999999" customHeight="1" x14ac:dyDescent="0.35">
      <c r="B57" s="92" t="str">
        <f>VLOOKUP($G57,Dold_variabelinfo!$A:$D,COLUMN(Dold_variabelinfo!$B:$B),0)</f>
        <v>ANTBARN17</v>
      </c>
      <c r="C57" s="81" t="str">
        <f>VLOOKUP($G57,Dold_variabelinfo!$A:$D,COLUMN(Dold_variabelinfo!$C:$C),0)</f>
        <v>Antal barn, 17 år</v>
      </c>
      <c r="D57" s="81">
        <f>VLOOKUP($G57,Dold_variabelinfo!$A:$D,COLUMN(Dold_variabelinfo!$D:$D),0)</f>
        <v>0</v>
      </c>
      <c r="E57" s="80" t="str">
        <f>VLOOKUP($G57,Dold_variabelinfo!$A:$F,COLUMN(Dold_variabelinfo!$E:$E),0)</f>
        <v>2017-</v>
      </c>
      <c r="F57" s="81">
        <f>VLOOKUP($G57,Dold_variabelinfo!$A:$F,COLUMN(Dold_variabelinfo!$F:$F),0)</f>
        <v>0</v>
      </c>
      <c r="G57" s="76" t="s">
        <v>1207</v>
      </c>
      <c r="H57" s="133" t="b">
        <v>0</v>
      </c>
      <c r="I57" s="68">
        <f t="shared" si="2"/>
        <v>0</v>
      </c>
      <c r="J57" s="68">
        <f t="shared" si="3"/>
        <v>0</v>
      </c>
    </row>
    <row r="58" spans="2:10" ht="27" customHeight="1" x14ac:dyDescent="0.35">
      <c r="B58" s="92" t="str">
        <f>VLOOKUP($G58,Dold_variabelinfo!$A:$D,COLUMN(Dold_variabelinfo!$B:$B),0)</f>
        <v>ANTMANAD</v>
      </c>
      <c r="C58" s="81" t="str">
        <f>VLOOKUP($G58,Dold_variabelinfo!$A:$D,COLUMN(Dold_variabelinfo!$C:$C),0)</f>
        <v>Antal biståndsmånader, inkl. månader med introduktionsersättning</v>
      </c>
      <c r="D58" s="81" t="str">
        <f>VLOOKUP($G58,Dold_variabelinfo!$A:$D,COLUMN(Dold_variabelinfo!$D:$D),0)</f>
        <v>Totalt antal bidragsmånader, inkl. månader med introduktionsersättning</v>
      </c>
      <c r="E58" s="80" t="str">
        <f>VLOOKUP($G58,Dold_variabelinfo!$A:$F,COLUMN(Dold_variabelinfo!$E:$E),0)</f>
        <v>1990-2011</v>
      </c>
      <c r="F58" s="81">
        <f>VLOOKUP($G58,Dold_variabelinfo!$A:$F,COLUMN(Dold_variabelinfo!$F:$F),0)</f>
        <v>0</v>
      </c>
      <c r="G58" s="76" t="s">
        <v>1208</v>
      </c>
      <c r="H58" s="133" t="b">
        <v>0</v>
      </c>
      <c r="I58" s="68">
        <f t="shared" si="2"/>
        <v>0</v>
      </c>
      <c r="J58" s="68">
        <f t="shared" si="3"/>
        <v>0</v>
      </c>
    </row>
    <row r="59" spans="2:10" ht="20.149999999999999" customHeight="1" x14ac:dyDescent="0.35">
      <c r="B59" s="92" t="str">
        <f>VLOOKUP($G59,Dold_variabelinfo!$A:$D,COLUMN(Dold_variabelinfo!$B:$B),0)</f>
        <v>ANTPERS</v>
      </c>
      <c r="C59" s="81" t="str">
        <f>VLOOKUP($G59,Dold_variabelinfo!$A:$D,COLUMN(Dold_variabelinfo!$C:$C),0)</f>
        <v>Antal personer i hushållet</v>
      </c>
      <c r="D59" s="81">
        <f>VLOOKUP($G59,Dold_variabelinfo!$A:$D,COLUMN(Dold_variabelinfo!$D:$D),0)</f>
        <v>0</v>
      </c>
      <c r="E59" s="80" t="str">
        <f>VLOOKUP($G59,Dold_variabelinfo!$A:$F,COLUMN(Dold_variabelinfo!$E:$E),0)</f>
        <v>1990-</v>
      </c>
      <c r="F59" s="81">
        <f>VLOOKUP($G59,Dold_variabelinfo!$A:$F,COLUMN(Dold_variabelinfo!$F:$F),0)</f>
        <v>0</v>
      </c>
      <c r="G59" s="76" t="s">
        <v>1213</v>
      </c>
      <c r="H59" s="133" t="b">
        <v>0</v>
      </c>
      <c r="I59" s="68">
        <f t="shared" si="2"/>
        <v>0</v>
      </c>
      <c r="J59" s="68">
        <f t="shared" si="3"/>
        <v>0</v>
      </c>
    </row>
    <row r="60" spans="2:10" ht="20.149999999999999" customHeight="1" x14ac:dyDescent="0.35">
      <c r="B60" s="92" t="str">
        <f>VLOOKUP($G60,Dold_variabelinfo!$A:$D,COLUMN(Dold_variabelinfo!$B:$B),0)</f>
        <v>ANTPERS1821</v>
      </c>
      <c r="C60" s="81" t="str">
        <f>VLOOKUP($G60,Dold_variabelinfo!$A:$D,COLUMN(Dold_variabelinfo!$C:$C),0)</f>
        <v>Antal övriga personer 18 - 21 år</v>
      </c>
      <c r="D60" s="81">
        <f>VLOOKUP($G60,Dold_variabelinfo!$A:$D,COLUMN(Dold_variabelinfo!$D:$D),0)</f>
        <v>0</v>
      </c>
      <c r="E60" s="80" t="str">
        <f>VLOOKUP($G60,Dold_variabelinfo!$A:$F,COLUMN(Dold_variabelinfo!$E:$E),0)</f>
        <v>2017-</v>
      </c>
      <c r="F60" s="81">
        <f>VLOOKUP($G60,Dold_variabelinfo!$A:$F,COLUMN(Dold_variabelinfo!$F:$F),0)</f>
        <v>0</v>
      </c>
      <c r="G60" s="76" t="s">
        <v>1214</v>
      </c>
      <c r="H60" s="133" t="b">
        <v>0</v>
      </c>
      <c r="I60" s="68">
        <f t="shared" si="2"/>
        <v>0</v>
      </c>
      <c r="J60" s="68">
        <f t="shared" si="3"/>
        <v>0</v>
      </c>
    </row>
    <row r="61" spans="2:10" ht="20.149999999999999" customHeight="1" x14ac:dyDescent="0.35">
      <c r="B61" s="92" t="str">
        <f>VLOOKUP($G61,Dold_variabelinfo!$A:$D,COLUMN(Dold_variabelinfo!$B:$B),0)</f>
        <v>ANTSOKBARN</v>
      </c>
      <c r="C61" s="81" t="str">
        <f>VLOOKUP($G61,Dold_variabelinfo!$A:$D,COLUMN(Dold_variabelinfo!$C:$C),0)</f>
        <v>Antal sökande1, sökande2 som är 0 - 17 år</v>
      </c>
      <c r="D61" s="81">
        <f>VLOOKUP($G61,Dold_variabelinfo!$A:$D,COLUMN(Dold_variabelinfo!$D:$D),0)</f>
        <v>0</v>
      </c>
      <c r="E61" s="80" t="str">
        <f>VLOOKUP($G61,Dold_variabelinfo!$A:$F,COLUMN(Dold_variabelinfo!$E:$E),0)</f>
        <v>2017-</v>
      </c>
      <c r="F61" s="81">
        <f>VLOOKUP($G61,Dold_variabelinfo!$A:$F,COLUMN(Dold_variabelinfo!$F:$F),0)</f>
        <v>0</v>
      </c>
      <c r="G61" s="76" t="s">
        <v>1216</v>
      </c>
      <c r="H61" s="133" t="b">
        <v>0</v>
      </c>
      <c r="I61" s="68">
        <f t="shared" si="2"/>
        <v>0</v>
      </c>
      <c r="J61" s="68">
        <f t="shared" si="3"/>
        <v>0</v>
      </c>
    </row>
    <row r="62" spans="2:10" ht="20.149999999999999" customHeight="1" x14ac:dyDescent="0.35">
      <c r="B62" s="92" t="str">
        <f>VLOOKUP($G62,Dold_variabelinfo!$A:$D,COLUMN(Dold_variabelinfo!$B:$B),0)</f>
        <v>AR</v>
      </c>
      <c r="C62" s="81" t="str">
        <f>VLOOKUP($G62,Dold_variabelinfo!$A:$D,COLUMN(Dold_variabelinfo!$C:$C),0)</f>
        <v>Statistikår</v>
      </c>
      <c r="D62" s="81" t="str">
        <f>VLOOKUP($G62,Dold_variabelinfo!$A:$D,COLUMN(Dold_variabelinfo!$D:$D),0)</f>
        <v>Avser år för utbetalning av ekonomiskt bistånd.</v>
      </c>
      <c r="E62" s="80" t="str">
        <f>VLOOKUP($G62,Dold_variabelinfo!$A:$F,COLUMN(Dold_variabelinfo!$E:$E),0)</f>
        <v>1990-</v>
      </c>
      <c r="F62" s="81">
        <f>VLOOKUP($G62,Dold_variabelinfo!$A:$F,COLUMN(Dold_variabelinfo!$F:$F),0)</f>
        <v>0</v>
      </c>
      <c r="G62" s="76" t="s">
        <v>1218</v>
      </c>
      <c r="H62" s="133" t="b">
        <v>0</v>
      </c>
      <c r="I62" s="68">
        <f t="shared" si="2"/>
        <v>0</v>
      </c>
      <c r="J62" s="68">
        <f t="shared" si="3"/>
        <v>0</v>
      </c>
    </row>
    <row r="63" spans="2:10" ht="20.149999999999999" customHeight="1" x14ac:dyDescent="0.35">
      <c r="B63" s="92" t="str">
        <f>VLOOKUP($G63,Dold_variabelinfo!$A:$D,COLUMN(Dold_variabelinfo!$B:$B),0)</f>
        <v>ARBLOSHH</v>
      </c>
      <c r="C63" s="81" t="str">
        <f>VLOOKUP($G63,Dold_variabelinfo!$A:$D,COLUMN(Dold_variabelinfo!$C:$C),0)</f>
        <v>Arbetslöst hushåll</v>
      </c>
      <c r="D63" s="81">
        <f>VLOOKUP($G63,Dold_variabelinfo!$A:$D,COLUMN(Dold_variabelinfo!$D:$D),0)</f>
        <v>0</v>
      </c>
      <c r="E63" s="80" t="str">
        <f>VLOOKUP($G63,Dold_variabelinfo!$A:$F,COLUMN(Dold_variabelinfo!$E:$E),0)</f>
        <v>1998-2011</v>
      </c>
      <c r="F63" s="81">
        <f>VLOOKUP($G63,Dold_variabelinfo!$A:$F,COLUMN(Dold_variabelinfo!$F:$F),0)</f>
        <v>0</v>
      </c>
      <c r="G63" s="76" t="s">
        <v>1220</v>
      </c>
      <c r="H63" s="133" t="b">
        <v>0</v>
      </c>
      <c r="I63" s="68">
        <f t="shared" si="2"/>
        <v>0</v>
      </c>
      <c r="J63" s="68">
        <f t="shared" si="3"/>
        <v>0</v>
      </c>
    </row>
    <row r="64" spans="2:10" ht="20.149999999999999" customHeight="1" x14ac:dyDescent="0.35">
      <c r="B64" s="92" t="str">
        <f>VLOOKUP($G64,Dold_variabelinfo!$A:$D,COLUMN(Dold_variabelinfo!$B:$B),0)</f>
        <v>AVSLUTHH01-AVSLUTHH12</v>
      </c>
      <c r="C64" s="81" t="str">
        <f>VLOOKUP($G64,Dold_variabelinfo!$A:$D,COLUMN(Dold_variabelinfo!$C:$C),0)</f>
        <v>Avslutskod hushållet, för resp. månad</v>
      </c>
      <c r="D64" s="81">
        <f>VLOOKUP($G64,Dold_variabelinfo!$A:$D,COLUMN(Dold_variabelinfo!$D:$D),0)</f>
        <v>0</v>
      </c>
      <c r="E64" s="80" t="str">
        <f>VLOOKUP($G64,Dold_variabelinfo!$A:$F,COLUMN(Dold_variabelinfo!$E:$E),0)</f>
        <v>2017-</v>
      </c>
      <c r="F64" s="81">
        <f>VLOOKUP($G64,Dold_variabelinfo!$A:$F,COLUMN(Dold_variabelinfo!$F:$F),0)</f>
        <v>0</v>
      </c>
      <c r="G64" s="77" t="s">
        <v>1375</v>
      </c>
      <c r="H64" s="133" t="b">
        <v>0</v>
      </c>
      <c r="I64" s="68">
        <f t="shared" si="2"/>
        <v>0</v>
      </c>
      <c r="J64" s="68">
        <f t="shared" si="3"/>
        <v>0</v>
      </c>
    </row>
    <row r="65" spans="2:10" ht="23" x14ac:dyDescent="0.35">
      <c r="B65" s="92" t="str">
        <f>VLOOKUP($G65,Dold_variabelinfo!$A:$D,COLUMN(Dold_variabelinfo!$B:$B),0)</f>
        <v>EKBANTMANAD</v>
      </c>
      <c r="C65" s="81" t="str">
        <f>VLOOKUP($G65,Dold_variabelinfo!$A:$D,COLUMN(Dold_variabelinfo!$C:$C),0)</f>
        <v>Månader med ekonomiskt bistånd exkl.  månader med introduktionsersättning)</v>
      </c>
      <c r="D65" s="81">
        <f>VLOOKUP($G65,Dold_variabelinfo!$A:$D,COLUMN(Dold_variabelinfo!$D:$D),0)</f>
        <v>0</v>
      </c>
      <c r="E65" s="80" t="str">
        <f>VLOOKUP($G65,Dold_variabelinfo!$A:$F,COLUMN(Dold_variabelinfo!$E:$E),0)</f>
        <v>1990-</v>
      </c>
      <c r="F65" s="81">
        <f>VLOOKUP($G65,Dold_variabelinfo!$A:$F,COLUMN(Dold_variabelinfo!$F:$F),0)</f>
        <v>0</v>
      </c>
      <c r="G65" s="76" t="s">
        <v>1223</v>
      </c>
      <c r="H65" s="133" t="b">
        <v>0</v>
      </c>
      <c r="I65" s="68">
        <f t="shared" si="2"/>
        <v>0</v>
      </c>
      <c r="J65" s="68">
        <f t="shared" si="3"/>
        <v>0</v>
      </c>
    </row>
    <row r="66" spans="2:10" ht="23" x14ac:dyDescent="0.35">
      <c r="B66" s="92" t="str">
        <f>VLOOKUP($G66,Dold_variabelinfo!$A:$D,COLUMN(Dold_variabelinfo!$B:$B),0)</f>
        <v>EKBBELOPP01-EKBBELOPP12</v>
      </c>
      <c r="C66" s="81" t="str">
        <f>VLOOKUP($G66,Dold_variabelinfo!$A:$D,COLUMN(Dold_variabelinfo!$C:$C),0)</f>
        <v>Ekonomiskt bistånd exkl. introduktionsersättning, för resp. månad</v>
      </c>
      <c r="D66" s="81">
        <f>VLOOKUP($G66,Dold_variabelinfo!$A:$D,COLUMN(Dold_variabelinfo!$D:$D),0)</f>
        <v>0</v>
      </c>
      <c r="E66" s="80" t="str">
        <f>VLOOKUP($G66,Dold_variabelinfo!$A:$F,COLUMN(Dold_variabelinfo!$E:$E),0)</f>
        <v>2001-</v>
      </c>
      <c r="F66" s="81">
        <f>VLOOKUP($G66,Dold_variabelinfo!$A:$F,COLUMN(Dold_variabelinfo!$F:$F),0)</f>
        <v>0</v>
      </c>
      <c r="G66" s="76" t="s">
        <v>1226</v>
      </c>
      <c r="H66" s="133" t="b">
        <v>0</v>
      </c>
      <c r="I66" s="68">
        <f t="shared" si="2"/>
        <v>0</v>
      </c>
      <c r="J66" s="68">
        <f t="shared" si="3"/>
        <v>0</v>
      </c>
    </row>
    <row r="67" spans="2:10" ht="23" x14ac:dyDescent="0.35">
      <c r="B67" s="92" t="str">
        <f>VLOOKUP($G67,Dold_variabelinfo!$A:$D,COLUMN(Dold_variabelinfo!$B:$B),0)</f>
        <v>EKBTOTALBELOPP</v>
      </c>
      <c r="C67" s="81" t="str">
        <f>VLOOKUP($G67,Dold_variabelinfo!$A:$D,COLUMN(Dold_variabelinfo!$C:$C),0)</f>
        <v>Ekonomiskt bistånd totalt under året, exkl. introduktionsersättning</v>
      </c>
      <c r="D67" s="81">
        <f>VLOOKUP($G67,Dold_variabelinfo!$A:$D,COLUMN(Dold_variabelinfo!$D:$D),0)</f>
        <v>0</v>
      </c>
      <c r="E67" s="80" t="str">
        <f>VLOOKUP($G67,Dold_variabelinfo!$A:$F,COLUMN(Dold_variabelinfo!$E:$E),0)</f>
        <v>1990-</v>
      </c>
      <c r="F67" s="81">
        <f>VLOOKUP($G67,Dold_variabelinfo!$A:$F,COLUMN(Dold_variabelinfo!$F:$F),0)</f>
        <v>0</v>
      </c>
      <c r="G67" s="76" t="s">
        <v>1228</v>
      </c>
      <c r="H67" s="133" t="b">
        <v>0</v>
      </c>
      <c r="I67" s="68">
        <f t="shared" si="2"/>
        <v>0</v>
      </c>
      <c r="J67" s="68">
        <f t="shared" si="3"/>
        <v>0</v>
      </c>
    </row>
    <row r="68" spans="2:10" ht="25" x14ac:dyDescent="0.35">
      <c r="B68" s="92" t="str">
        <f>VLOOKUP($G68,Dold_variabelinfo!$A:$D,COLUMN(Dold_variabelinfo!$B:$B),0)</f>
        <v>ELSKULDBELOPP01-ELSKULDBELOPP12</v>
      </c>
      <c r="C68" s="81" t="str">
        <f>VLOOKUP($G68,Dold_variabelinfo!$A:$D,COLUMN(Dold_variabelinfo!$C:$C),0)</f>
        <v>Belopp för livsföring i övrigt, kategorin Elskuld,  för resp. månad</v>
      </c>
      <c r="D68" s="81" t="str">
        <f>VLOOKUP($G68,Dold_variabelinfo!$A:$D,COLUMN(Dold_variabelinfo!$D:$D),0)</f>
        <v>Utbetalt belopp i ekonomiskt bistånd för livsföringen i övrigt avseende elskuld  i resp. månad</v>
      </c>
      <c r="E68" s="80" t="str">
        <f>VLOOKUP($G68,Dold_variabelinfo!$A:$F,COLUMN(Dold_variabelinfo!$E:$E),0)</f>
        <v>2010-</v>
      </c>
      <c r="F68" s="81">
        <f>VLOOKUP($G68,Dold_variabelinfo!$A:$F,COLUMN(Dold_variabelinfo!$F:$F),0)</f>
        <v>0</v>
      </c>
      <c r="G68" s="76" t="s">
        <v>1231</v>
      </c>
      <c r="H68" s="133" t="b">
        <v>0</v>
      </c>
      <c r="I68" s="68">
        <f t="shared" si="2"/>
        <v>0</v>
      </c>
      <c r="J68" s="68">
        <f t="shared" si="3"/>
        <v>0</v>
      </c>
    </row>
    <row r="69" spans="2:10" ht="25" x14ac:dyDescent="0.35">
      <c r="B69" s="92" t="str">
        <f>VLOOKUP($G69,Dold_variabelinfo!$A:$D,COLUMN(Dold_variabelinfo!$B:$B),0)</f>
        <v>ELSKULDIND01-ELSKULDIND12</v>
      </c>
      <c r="C69" s="81" t="str">
        <f>VLOOKUP($G69,Dold_variabelinfo!$A:$D,COLUMN(Dold_variabelinfo!$C:$C),0)</f>
        <v>Utbetalning finns för livsföring i övrigt, kategorin elskuld, för resp. månad</v>
      </c>
      <c r="D69" s="81" t="str">
        <f>VLOOKUP($G69,Dold_variabelinfo!$A:$D,COLUMN(Dold_variabelinfo!$D:$D),0)</f>
        <v>Ekonomiskt bistånd för livsföringen i övrigt avseende elskuld resp. månad.</v>
      </c>
      <c r="E69" s="80" t="str">
        <f>VLOOKUP($G69,Dold_variabelinfo!$A:$F,COLUMN(Dold_variabelinfo!$E:$E),0)</f>
        <v>2010-</v>
      </c>
      <c r="F69" s="81">
        <f>VLOOKUP($G69,Dold_variabelinfo!$A:$F,COLUMN(Dold_variabelinfo!$F:$F),0)</f>
        <v>0</v>
      </c>
      <c r="G69" s="76" t="s">
        <v>1234</v>
      </c>
      <c r="H69" s="133" t="b">
        <v>0</v>
      </c>
      <c r="I69" s="68">
        <f t="shared" si="2"/>
        <v>0</v>
      </c>
      <c r="J69" s="68">
        <f t="shared" si="3"/>
        <v>0</v>
      </c>
    </row>
    <row r="70" spans="2:10" ht="23" x14ac:dyDescent="0.35">
      <c r="B70" s="92" t="str">
        <f>VLOOKUP($G70,Dold_variabelinfo!$A:$D,COLUMN(Dold_variabelinfo!$B:$B),0)</f>
        <v>FLYKTHH</v>
      </c>
      <c r="C70" s="81" t="str">
        <f>VLOOKUP($G70,Dold_variabelinfo!$A:$D,COLUMN(Dold_variabelinfo!$C:$C),0)</f>
        <v>Flyktinghushåll</v>
      </c>
      <c r="D70" s="81" t="str">
        <f>VLOOKUP($G70,Dold_variabelinfo!$A:$D,COLUMN(Dold_variabelinfo!$D:$D),0)</f>
        <v>Anger om någon av sökande 1 och ev. sökande 2 är flykting</v>
      </c>
      <c r="E70" s="80" t="str">
        <f>VLOOKUP($G70,Dold_variabelinfo!$A:$F,COLUMN(Dold_variabelinfo!$E:$E),0)</f>
        <v>1990-</v>
      </c>
      <c r="F70" s="81">
        <f>VLOOKUP($G70,Dold_variabelinfo!$A:$F,COLUMN(Dold_variabelinfo!$F:$F),0)</f>
        <v>0</v>
      </c>
      <c r="G70" s="76" t="s">
        <v>1237</v>
      </c>
      <c r="H70" s="133" t="b">
        <v>0</v>
      </c>
      <c r="I70" s="68">
        <f t="shared" si="2"/>
        <v>0</v>
      </c>
      <c r="J70" s="68">
        <f t="shared" si="3"/>
        <v>0</v>
      </c>
    </row>
    <row r="71" spans="2:10" ht="25" x14ac:dyDescent="0.35">
      <c r="B71" s="92" t="str">
        <f>VLOOKUP($G71,Dold_variabelinfo!$A:$D,COLUMN(Dold_variabelinfo!$B:$B),0)</f>
        <v>FSTODBELOPP01-FSTODBELOPP12</v>
      </c>
      <c r="C71" s="81" t="str">
        <f>VLOOKUP($G71,Dold_variabelinfo!$A:$D,COLUMN(Dold_variabelinfo!$C:$C),0)</f>
        <v>Försörjningsstöd (Inkl. Tillfälligt boende), för resp. månad</v>
      </c>
      <c r="D71" s="81">
        <f>VLOOKUP($G71,Dold_variabelinfo!$A:$D,COLUMN(Dold_variabelinfo!$D:$D),0)</f>
        <v>0</v>
      </c>
      <c r="E71" s="80" t="str">
        <f>VLOOKUP($G71,Dold_variabelinfo!$A:$F,COLUMN(Dold_variabelinfo!$E:$E),0)</f>
        <v>2010-</v>
      </c>
      <c r="F71" s="81">
        <f>VLOOKUP($G71,Dold_variabelinfo!$A:$F,COLUMN(Dold_variabelinfo!$F:$F),0)</f>
        <v>0</v>
      </c>
      <c r="G71" s="76" t="s">
        <v>1239</v>
      </c>
      <c r="H71" s="133" t="b">
        <v>0</v>
      </c>
      <c r="I71" s="68">
        <f t="shared" si="2"/>
        <v>0</v>
      </c>
      <c r="J71" s="68">
        <f t="shared" si="3"/>
        <v>0</v>
      </c>
    </row>
    <row r="72" spans="2:10" ht="25" x14ac:dyDescent="0.35">
      <c r="B72" s="92" t="str">
        <f>VLOOKUP($G72,Dold_variabelinfo!$A:$D,COLUMN(Dold_variabelinfo!$B:$B),0)</f>
        <v>FSTODBOENDEBELOPP01-FSTODBOENDEBELOPP12</v>
      </c>
      <c r="C72" s="81" t="str">
        <f>VLOOKUP($G72,Dold_variabelinfo!$A:$D,COLUMN(Dold_variabelinfo!$C:$C),0)</f>
        <v>Försörjningstöd tillfälligt boende, för resp. månad</v>
      </c>
      <c r="D72" s="81" t="str">
        <f>VLOOKUP($G72,Dold_variabelinfo!$A:$D,COLUMN(Dold_variabelinfo!$D:$D),0)</f>
        <v>Försörjningstöd tillfälligt boende, för resp. månad. Delbelopp av försörjningstödet i månaden.</v>
      </c>
      <c r="E72" s="80" t="str">
        <f>VLOOKUP($G72,Dold_variabelinfo!$A:$F,COLUMN(Dold_variabelinfo!$E:$E),0)</f>
        <v>2010-</v>
      </c>
      <c r="F72" s="81">
        <f>VLOOKUP($G72,Dold_variabelinfo!$A:$F,COLUMN(Dold_variabelinfo!$F:$F),0)</f>
        <v>0</v>
      </c>
      <c r="G72" s="76" t="s">
        <v>1241</v>
      </c>
      <c r="H72" s="133" t="b">
        <v>0</v>
      </c>
      <c r="I72" s="68">
        <f t="shared" si="2"/>
        <v>0</v>
      </c>
      <c r="J72" s="68">
        <f t="shared" si="3"/>
        <v>0</v>
      </c>
    </row>
    <row r="73" spans="2:10" ht="23" x14ac:dyDescent="0.35">
      <c r="B73" s="92" t="str">
        <f>VLOOKUP($G73,Dold_variabelinfo!$A:$D,COLUMN(Dold_variabelinfo!$B:$B),0)</f>
        <v>FSTODBOENDETOTALBELOPP</v>
      </c>
      <c r="C73" s="81" t="str">
        <f>VLOOKUP($G73,Dold_variabelinfo!$A:$D,COLUMN(Dold_variabelinfo!$C:$C),0)</f>
        <v>Totalt utbetalt belopp för tillfälligt boende</v>
      </c>
      <c r="D73" s="81" t="str">
        <f>VLOOKUP($G73,Dold_variabelinfo!$A:$D,COLUMN(Dold_variabelinfo!$D:$D),0)</f>
        <v>Totalt utbetalt belopp för tillfälligt boende. Delbelopp av försörjningstödet.</v>
      </c>
      <c r="E73" s="80" t="str">
        <f>VLOOKUP($G73,Dold_variabelinfo!$A:$F,COLUMN(Dold_variabelinfo!$E:$E),0)</f>
        <v>2010-</v>
      </c>
      <c r="F73" s="81">
        <f>VLOOKUP($G73,Dold_variabelinfo!$A:$F,COLUMN(Dold_variabelinfo!$F:$F),0)</f>
        <v>0</v>
      </c>
      <c r="G73" s="76" t="s">
        <v>1244</v>
      </c>
      <c r="H73" s="133" t="b">
        <v>0</v>
      </c>
      <c r="I73" s="68">
        <f t="shared" si="2"/>
        <v>0</v>
      </c>
      <c r="J73" s="68">
        <f t="shared" si="3"/>
        <v>0</v>
      </c>
    </row>
    <row r="74" spans="2:10" ht="23" x14ac:dyDescent="0.35">
      <c r="B74" s="92" t="str">
        <f>VLOOKUP($G74,Dold_variabelinfo!$A:$D,COLUMN(Dold_variabelinfo!$B:$B),0)</f>
        <v>FSTODTOTALBELOPP</v>
      </c>
      <c r="C74" s="81" t="str">
        <f>VLOOKUP($G74,Dold_variabelinfo!$A:$D,COLUMN(Dold_variabelinfo!$C:$C),0)</f>
        <v>Totalt utbetalt belopp för försörjningsstöd för året</v>
      </c>
      <c r="D74" s="81" t="str">
        <f>VLOOKUP($G74,Dold_variabelinfo!$A:$D,COLUMN(Dold_variabelinfo!$D:$D),0)</f>
        <v>Försörjningsstöd (Inkl. Tillfälligt boende), totalt under året (exkl. totalbelopp som felregistrerats)</v>
      </c>
      <c r="E74" s="80" t="str">
        <f>VLOOKUP($G74,Dold_variabelinfo!$A:$F,COLUMN(Dold_variabelinfo!$E:$E),0)</f>
        <v>2010-</v>
      </c>
      <c r="F74" s="81">
        <f>VLOOKUP($G74,Dold_variabelinfo!$A:$F,COLUMN(Dold_variabelinfo!$F:$F),0)</f>
        <v>0</v>
      </c>
      <c r="G74" s="76" t="s">
        <v>1248</v>
      </c>
      <c r="H74" s="133" t="b">
        <v>0</v>
      </c>
      <c r="I74" s="68">
        <f t="shared" si="2"/>
        <v>0</v>
      </c>
      <c r="J74" s="68">
        <f t="shared" si="3"/>
        <v>0</v>
      </c>
    </row>
    <row r="75" spans="2:10" ht="23" x14ac:dyDescent="0.35">
      <c r="B75" s="92" t="str">
        <f>VLOOKUP($G75,Dold_variabelinfo!$A:$D,COLUMN(Dold_variabelinfo!$B:$B),0)</f>
        <v>HID</v>
      </c>
      <c r="C75" s="81" t="str">
        <f>VLOOKUP($G75,Dold_variabelinfo!$A:$D,COLUMN(Dold_variabelinfo!$C:$C),0)</f>
        <v>HushållsID, används för matchning av hushåll</v>
      </c>
      <c r="D75" s="81">
        <f>VLOOKUP($G75,Dold_variabelinfo!$A:$D,COLUMN(Dold_variabelinfo!$D:$D),0)</f>
        <v>0</v>
      </c>
      <c r="E75" s="80" t="str">
        <f>VLOOKUP($G75,Dold_variabelinfo!$A:$F,COLUMN(Dold_variabelinfo!$E:$E),0)</f>
        <v>2012-</v>
      </c>
      <c r="F75" s="81" t="str">
        <f>VLOOKUP($G75,Dold_variabelinfo!$A:$F,COLUMN(Dold_variabelinfo!$F:$F),0)</f>
        <v>Lämnas endast ut pseudonymiserad då den innehåller personnummer</v>
      </c>
      <c r="G75" s="82" t="s">
        <v>1486</v>
      </c>
      <c r="H75" s="133" t="b">
        <v>0</v>
      </c>
      <c r="I75" s="68">
        <f t="shared" si="2"/>
        <v>0</v>
      </c>
      <c r="J75" s="68">
        <f t="shared" si="3"/>
        <v>0</v>
      </c>
    </row>
    <row r="76" spans="2:10" ht="23" x14ac:dyDescent="0.35">
      <c r="B76" s="92" t="str">
        <f>VLOOKUP($G76,Dold_variabelinfo!$A:$D,COLUMN(Dold_variabelinfo!$B:$B),0)</f>
        <v>HSBELOPP01-HSBELOPP12</v>
      </c>
      <c r="C76" s="81" t="str">
        <f>VLOOKUP($G76,Dold_variabelinfo!$A:$D,COLUMN(Dold_variabelinfo!$C:$C),0)</f>
        <v>Belopp för livsföring i övrigt, kategorin, hälso- och sjukvård, för resp. månad</v>
      </c>
      <c r="D76" s="81" t="str">
        <f>VLOOKUP($G76,Dold_variabelinfo!$A:$D,COLUMN(Dold_variabelinfo!$D:$D),0)</f>
        <v>Utbetalt belopp i ekonomiskt bistånd för livsföringen i övrigt avseende hälso och sjukvård  i resp. månad</v>
      </c>
      <c r="E76" s="80" t="str">
        <f>VLOOKUP($G76,Dold_variabelinfo!$A:$F,COLUMN(Dold_variabelinfo!$E:$E),0)</f>
        <v>2010-</v>
      </c>
      <c r="F76" s="81">
        <f>VLOOKUP($G76,Dold_variabelinfo!$A:$F,COLUMN(Dold_variabelinfo!$F:$F),0)</f>
        <v>0</v>
      </c>
      <c r="G76" s="76" t="s">
        <v>1252</v>
      </c>
      <c r="H76" s="133" t="b">
        <v>0</v>
      </c>
      <c r="I76" s="68">
        <f t="shared" si="2"/>
        <v>0</v>
      </c>
      <c r="J76" s="68">
        <f t="shared" si="3"/>
        <v>0</v>
      </c>
    </row>
    <row r="77" spans="2:10" ht="23" x14ac:dyDescent="0.35">
      <c r="B77" s="92" t="str">
        <f>VLOOKUP($G77,Dold_variabelinfo!$A:$D,COLUMN(Dold_variabelinfo!$B:$B),0)</f>
        <v>HSIND01-HSIND12</v>
      </c>
      <c r="C77" s="81" t="str">
        <f>VLOOKUP($G77,Dold_variabelinfo!$A:$D,COLUMN(Dold_variabelinfo!$C:$C),0)</f>
        <v>Utbetalning finns för livsföring i övrigt, kategorin hälso- och sjukvård, för resp. månad</v>
      </c>
      <c r="D77" s="81" t="str">
        <f>VLOOKUP($G77,Dold_variabelinfo!$A:$D,COLUMN(Dold_variabelinfo!$D:$D),0)</f>
        <v>Finns utbetalning för ekonomiskt bistånd för livsföringen i övrigt avseende hälso och sjukvård i resp. månad.</v>
      </c>
      <c r="E77" s="80" t="str">
        <f>VLOOKUP($G77,Dold_variabelinfo!$A:$F,COLUMN(Dold_variabelinfo!$E:$E),0)</f>
        <v>2010-</v>
      </c>
      <c r="F77" s="81">
        <f>VLOOKUP($G77,Dold_variabelinfo!$A:$F,COLUMN(Dold_variabelinfo!$F:$F),0)</f>
        <v>0</v>
      </c>
      <c r="G77" s="76" t="s">
        <v>1255</v>
      </c>
      <c r="H77" s="133" t="b">
        <v>0</v>
      </c>
      <c r="I77" s="68">
        <f t="shared" si="2"/>
        <v>0</v>
      </c>
      <c r="J77" s="68">
        <f t="shared" si="3"/>
        <v>0</v>
      </c>
    </row>
    <row r="78" spans="2:10" ht="34.5" x14ac:dyDescent="0.35">
      <c r="B78" s="92" t="str">
        <f>VLOOKUP($G78,Dold_variabelinfo!$A:$D,COLUMN(Dold_variabelinfo!$B:$B),0)</f>
        <v>HTYP</v>
      </c>
      <c r="C78" s="81" t="str">
        <f>VLOOKUP($G78,Dold_variabelinfo!$A:$D,COLUMN(Dold_variabelinfo!$C:$C),0)</f>
        <v>Hushållstyp</v>
      </c>
      <c r="D78" s="81" t="str">
        <f>VLOOKUP($G78,Dold_variabelinfo!$A:$D,COLUMN(Dold_variabelinfo!$D:$D),0)</f>
        <v>Typ av hushåll: Ensamstående man eller kvinna med eller utan barn, gifta/sambos med eller utan barn, barnhushåll</v>
      </c>
      <c r="E78" s="80" t="str">
        <f>VLOOKUP($G78,Dold_variabelinfo!$A:$F,COLUMN(Dold_variabelinfo!$E:$E),0)</f>
        <v>1990-</v>
      </c>
      <c r="F78" s="81">
        <f>VLOOKUP($G78,Dold_variabelinfo!$A:$F,COLUMN(Dold_variabelinfo!$F:$F),0)</f>
        <v>0</v>
      </c>
      <c r="G78" s="76" t="s">
        <v>1257</v>
      </c>
      <c r="H78" s="133" t="b">
        <v>0</v>
      </c>
      <c r="I78" s="68">
        <f t="shared" si="2"/>
        <v>0</v>
      </c>
      <c r="J78" s="68">
        <f t="shared" si="3"/>
        <v>0</v>
      </c>
    </row>
    <row r="79" spans="2:10" ht="25" x14ac:dyDescent="0.35">
      <c r="B79" s="92" t="str">
        <f>VLOOKUP($G79,Dold_variabelinfo!$A:$D,COLUMN(Dold_variabelinfo!$B:$B),0)</f>
        <v>HYRESSKULDBELOPP01-HYRESSKULDBELOPP12</v>
      </c>
      <c r="C79" s="81" t="str">
        <f>VLOOKUP($G79,Dold_variabelinfo!$A:$D,COLUMN(Dold_variabelinfo!$C:$C),0)</f>
        <v>Belopp för livsföring i övrigt, kategorin, hyresskuld, för resp. månad</v>
      </c>
      <c r="D79" s="81" t="str">
        <f>VLOOKUP($G79,Dold_variabelinfo!$A:$D,COLUMN(Dold_variabelinfo!$D:$D),0)</f>
        <v>Utbetalt belopp i ekonomiskt bistånd för livsföringen i övrigt avseende hyresskulder  i resp. månad</v>
      </c>
      <c r="E79" s="80" t="str">
        <f>VLOOKUP($G79,Dold_variabelinfo!$A:$F,COLUMN(Dold_variabelinfo!$E:$E),0)</f>
        <v>2010-</v>
      </c>
      <c r="F79" s="81">
        <f>VLOOKUP($G79,Dold_variabelinfo!$A:$F,COLUMN(Dold_variabelinfo!$F:$F),0)</f>
        <v>0</v>
      </c>
      <c r="G79" s="76" t="s">
        <v>1258</v>
      </c>
      <c r="H79" s="133" t="b">
        <v>0</v>
      </c>
      <c r="I79" s="68">
        <f t="shared" si="2"/>
        <v>0</v>
      </c>
      <c r="J79" s="68">
        <f t="shared" si="3"/>
        <v>0</v>
      </c>
    </row>
    <row r="80" spans="2:10" ht="25" x14ac:dyDescent="0.35">
      <c r="B80" s="92" t="str">
        <f>VLOOKUP($G80,Dold_variabelinfo!$A:$D,COLUMN(Dold_variabelinfo!$B:$B),0)</f>
        <v>HYRESSKULDIND01-HYRESSKULDIND12</v>
      </c>
      <c r="C80" s="81" t="str">
        <f>VLOOKUP($G80,Dold_variabelinfo!$A:$D,COLUMN(Dold_variabelinfo!$C:$C),0)</f>
        <v>Utbetalning finns för livsföring i övrigt, kategorin hyresskuld, för resp. månad</v>
      </c>
      <c r="D80" s="81" t="str">
        <f>VLOOKUP($G80,Dold_variabelinfo!$A:$D,COLUMN(Dold_variabelinfo!$D:$D),0)</f>
        <v>Finns utbetalning för ekonomiskt bistånd för livsföringen i övrigt aveende hyresskuld resp. månad.</v>
      </c>
      <c r="E80" s="80" t="str">
        <f>VLOOKUP($G80,Dold_variabelinfo!$A:$F,COLUMN(Dold_variabelinfo!$E:$E),0)</f>
        <v>2010-</v>
      </c>
      <c r="F80" s="81">
        <f>VLOOKUP($G80,Dold_variabelinfo!$A:$F,COLUMN(Dold_variabelinfo!$F:$F),0)</f>
        <v>0</v>
      </c>
      <c r="G80" s="76" t="s">
        <v>1261</v>
      </c>
      <c r="H80" s="133" t="b">
        <v>0</v>
      </c>
      <c r="I80" s="68">
        <f t="shared" si="2"/>
        <v>0</v>
      </c>
      <c r="J80" s="68">
        <f t="shared" si="3"/>
        <v>0</v>
      </c>
    </row>
    <row r="81" spans="2:10" ht="23" x14ac:dyDescent="0.35">
      <c r="B81" s="92" t="str">
        <f>VLOOKUP($G81,Dold_variabelinfo!$A:$D,COLUMN(Dold_variabelinfo!$B:$B),0)</f>
        <v>ID</v>
      </c>
      <c r="C81" s="81" t="str">
        <f>VLOOKUP($G81,Dold_variabelinfo!$A:$D,COLUMN(Dold_variabelinfo!$C:$C),0)</f>
        <v>HushållsID</v>
      </c>
      <c r="D81" s="81" t="str">
        <f>VLOOKUP($G81,Dold_variabelinfo!$A:$D,COLUMN(Dold_variabelinfo!$D:$D),0)</f>
        <v>Sammanslagna personnr för den/de vuxna i hushållet</v>
      </c>
      <c r="E81" s="80" t="str">
        <f>VLOOKUP($G81,Dold_variabelinfo!$A:$F,COLUMN(Dold_variabelinfo!$E:$E),0)</f>
        <v>1990-</v>
      </c>
      <c r="F81" s="81" t="str">
        <f>VLOOKUP($G81,Dold_variabelinfo!$A:$F,COLUMN(Dold_variabelinfo!$F:$F),0)</f>
        <v>Lämnas endast ut pseudonymiserad då den innehåller personnummer</v>
      </c>
      <c r="G81" s="82" t="s">
        <v>1487</v>
      </c>
      <c r="H81" s="133" t="b">
        <v>0</v>
      </c>
      <c r="I81" s="68">
        <f t="shared" si="2"/>
        <v>0</v>
      </c>
      <c r="J81" s="68">
        <f t="shared" si="3"/>
        <v>0</v>
      </c>
    </row>
    <row r="82" spans="2:10" ht="20.149999999999999" customHeight="1" x14ac:dyDescent="0.35">
      <c r="B82" s="92" t="str">
        <f>VLOOKUP($G82,Dold_variabelinfo!$A:$D,COLUMN(Dold_variabelinfo!$B:$B),0)</f>
        <v>IEANTMANAD</v>
      </c>
      <c r="C82" s="81" t="str">
        <f>VLOOKUP($G82,Dold_variabelinfo!$A:$D,COLUMN(Dold_variabelinfo!$C:$C),0)</f>
        <v>Antal månader med introduktionsersättning</v>
      </c>
      <c r="D82" s="81" t="str">
        <f>VLOOKUP($G82,Dold_variabelinfo!$A:$D,COLUMN(Dold_variabelinfo!$D:$D),0)</f>
        <v>Antal månader under år med introduktionsersättning</v>
      </c>
      <c r="E82" s="80" t="str">
        <f>VLOOKUP($G82,Dold_variabelinfo!$A:$F,COLUMN(Dold_variabelinfo!$E:$E),0)</f>
        <v>1990-2011</v>
      </c>
      <c r="F82" s="81">
        <f>VLOOKUP($G82,Dold_variabelinfo!$A:$F,COLUMN(Dold_variabelinfo!$F:$F),0)</f>
        <v>0</v>
      </c>
      <c r="G82" s="76" t="s">
        <v>1264</v>
      </c>
      <c r="H82" s="133" t="b">
        <v>0</v>
      </c>
      <c r="I82" s="68">
        <f t="shared" si="2"/>
        <v>0</v>
      </c>
      <c r="J82" s="68">
        <f t="shared" si="3"/>
        <v>0</v>
      </c>
    </row>
    <row r="83" spans="2:10" ht="20.149999999999999" customHeight="1" x14ac:dyDescent="0.35">
      <c r="B83" s="92" t="str">
        <f>VLOOKUP($G83,Dold_variabelinfo!$A:$D,COLUMN(Dold_variabelinfo!$B:$B),0)</f>
        <v>IEBELOPP01-IEBELOPP12</v>
      </c>
      <c r="C83" s="81" t="str">
        <f>VLOOKUP($G83,Dold_variabelinfo!$A:$D,COLUMN(Dold_variabelinfo!$C:$C),0)</f>
        <v>Introduktionsersättning, för resp. månad</v>
      </c>
      <c r="D83" s="81">
        <f>VLOOKUP($G83,Dold_variabelinfo!$A:$D,COLUMN(Dold_variabelinfo!$D:$D),0)</f>
        <v>0</v>
      </c>
      <c r="E83" s="80" t="str">
        <f>VLOOKUP($G83,Dold_variabelinfo!$A:$F,COLUMN(Dold_variabelinfo!$E:$E),0)</f>
        <v>2001-2011</v>
      </c>
      <c r="F83" s="81">
        <f>VLOOKUP($G83,Dold_variabelinfo!$A:$F,COLUMN(Dold_variabelinfo!$F:$F),0)</f>
        <v>0</v>
      </c>
      <c r="G83" s="76" t="s">
        <v>1268</v>
      </c>
      <c r="H83" s="133" t="b">
        <v>0</v>
      </c>
      <c r="I83" s="68">
        <f t="shared" si="2"/>
        <v>0</v>
      </c>
      <c r="J83" s="68">
        <f t="shared" si="3"/>
        <v>0</v>
      </c>
    </row>
    <row r="84" spans="2:10" ht="20.149999999999999" customHeight="1" x14ac:dyDescent="0.35">
      <c r="B84" s="92" t="str">
        <f>VLOOKUP($G84,Dold_variabelinfo!$A:$D,COLUMN(Dold_variabelinfo!$B:$B),0)</f>
        <v>IETOTALBELOPP</v>
      </c>
      <c r="C84" s="81" t="str">
        <f>VLOOKUP($G84,Dold_variabelinfo!$A:$D,COLUMN(Dold_variabelinfo!$C:$C),0)</f>
        <v>Årssumma för introduktionsersättning</v>
      </c>
      <c r="D84" s="81">
        <f>VLOOKUP($G84,Dold_variabelinfo!$A:$D,COLUMN(Dold_variabelinfo!$D:$D),0)</f>
        <v>0</v>
      </c>
      <c r="E84" s="80" t="str">
        <f>VLOOKUP($G84,Dold_variabelinfo!$A:$F,COLUMN(Dold_variabelinfo!$E:$E),0)</f>
        <v>1990-2011</v>
      </c>
      <c r="F84" s="81">
        <f>VLOOKUP($G84,Dold_variabelinfo!$A:$F,COLUMN(Dold_variabelinfo!$F:$F),0)</f>
        <v>0</v>
      </c>
      <c r="G84" s="76" t="s">
        <v>1271</v>
      </c>
      <c r="H84" s="133" t="b">
        <v>0</v>
      </c>
      <c r="I84" s="68">
        <f t="shared" si="2"/>
        <v>0</v>
      </c>
      <c r="J84" s="68">
        <f t="shared" si="3"/>
        <v>0</v>
      </c>
    </row>
    <row r="85" spans="2:10" ht="34.5" x14ac:dyDescent="0.35">
      <c r="B85" s="92" t="str">
        <f>VLOOKUP($G85,Dold_variabelinfo!$A:$D,COLUMN(Dold_variabelinfo!$B:$B),0)</f>
        <v>INSKRAFHH</v>
      </c>
      <c r="C85" s="81" t="str">
        <f>VLOOKUP($G85,Dold_variabelinfo!$A:$D,COLUMN(Dold_variabelinfo!$C:$C),0)</f>
        <v>Hushåll inskrivet på Arbetsförmedlingen</v>
      </c>
      <c r="D85" s="81" t="str">
        <f>VLOOKUP($G85,Dold_variabelinfo!$A:$D,COLUMN(Dold_variabelinfo!$D:$D),0)</f>
        <v>Samma som INSKRIHH. Anger om någon av Sökande 1 och ev Sökande 2 har varit inskriven vid Arbetsförmedlingen hela året</v>
      </c>
      <c r="E85" s="80" t="str">
        <f>VLOOKUP($G85,Dold_variabelinfo!$A:$F,COLUMN(Dold_variabelinfo!$E:$E),0)</f>
        <v>1998-2000</v>
      </c>
      <c r="F85" s="81">
        <f>VLOOKUP($G85,Dold_variabelinfo!$A:$F,COLUMN(Dold_variabelinfo!$F:$F),0)</f>
        <v>0</v>
      </c>
      <c r="G85" s="76" t="s">
        <v>1274</v>
      </c>
      <c r="H85" s="133" t="b">
        <v>0</v>
      </c>
      <c r="I85" s="68">
        <f t="shared" si="2"/>
        <v>0</v>
      </c>
      <c r="J85" s="68">
        <f t="shared" si="3"/>
        <v>0</v>
      </c>
    </row>
    <row r="86" spans="2:10" ht="23" x14ac:dyDescent="0.35">
      <c r="B86" s="92" t="str">
        <f>VLOOKUP($G86,Dold_variabelinfo!$A:$D,COLUMN(Dold_variabelinfo!$B:$B),0)</f>
        <v>LIVSFTOTALBELOPP</v>
      </c>
      <c r="C86" s="81" t="str">
        <f>VLOOKUP($G86,Dold_variabelinfo!$A:$D,COLUMN(Dold_variabelinfo!$C:$C),0)</f>
        <v>Utbetalt belopp för livsföringen i övrigt</v>
      </c>
      <c r="D86" s="81" t="str">
        <f>VLOOKUP($G86,Dold_variabelinfo!$A:$D,COLUMN(Dold_variabelinfo!$D:$D),0)</f>
        <v>Totalt utbetalt belopp för livsföringen i övrigt för hela året.</v>
      </c>
      <c r="E86" s="80" t="str">
        <f>VLOOKUP($G86,Dold_variabelinfo!$A:$F,COLUMN(Dold_variabelinfo!$E:$E),0)</f>
        <v>2010-</v>
      </c>
      <c r="F86" s="81">
        <f>VLOOKUP($G86,Dold_variabelinfo!$A:$F,COLUMN(Dold_variabelinfo!$F:$F),0)</f>
        <v>0</v>
      </c>
      <c r="G86" s="76" t="s">
        <v>1279</v>
      </c>
      <c r="H86" s="133" t="b">
        <v>0</v>
      </c>
      <c r="I86" s="68">
        <f t="shared" si="2"/>
        <v>0</v>
      </c>
      <c r="J86" s="68">
        <f t="shared" si="3"/>
        <v>0</v>
      </c>
    </row>
    <row r="87" spans="2:10" ht="46" x14ac:dyDescent="0.35">
      <c r="B87" s="92" t="str">
        <f>VLOOKUP($G87,Dold_variabelinfo!$A:$D,COLUMN(Dold_variabelinfo!$B:$B),0)</f>
        <v>LIVSFX</v>
      </c>
      <c r="C87" s="81" t="str">
        <f>VLOOKUP($G87,Dold_variabelinfo!$A:$D,COLUMN(Dold_variabelinfo!$C:$C),0)</f>
        <v>Utbetalningar finns för någon delkategori för livsföringen i övrigt utan specificerade belopp (någon månad)</v>
      </c>
      <c r="D87" s="81" t="str">
        <f>VLOOKUP($G87,Dold_variabelinfo!$A:$D,COLUMN(Dold_variabelinfo!$D:$D),0)</f>
        <v>Indikator=1 för någon delkategori av variablerna för livsföringen i övrigt utan att dess tillhörande belopp är större än 0 någon månad under året för hushållet. Detta kallas då att det är en kryssmarkering.</v>
      </c>
      <c r="E87" s="80" t="str">
        <f>VLOOKUP($G87,Dold_variabelinfo!$A:$F,COLUMN(Dold_variabelinfo!$E:$E),0)</f>
        <v>2010-</v>
      </c>
      <c r="F87" s="81">
        <f>VLOOKUP($G87,Dold_variabelinfo!$A:$F,COLUMN(Dold_variabelinfo!$F:$F),0)</f>
        <v>0</v>
      </c>
      <c r="G87" s="76" t="s">
        <v>1283</v>
      </c>
      <c r="H87" s="133" t="b">
        <v>0</v>
      </c>
      <c r="I87" s="68">
        <f t="shared" si="2"/>
        <v>0</v>
      </c>
      <c r="J87" s="68">
        <f t="shared" si="3"/>
        <v>0</v>
      </c>
    </row>
    <row r="88" spans="2:10" ht="20.149999999999999" customHeight="1" x14ac:dyDescent="0.35">
      <c r="B88" s="92" t="str">
        <f>VLOOKUP($G88,Dold_variabelinfo!$A:$D,COLUMN(Dold_variabelinfo!$B:$B),0)</f>
        <v>LK</v>
      </c>
      <c r="C88" s="81" t="str">
        <f>VLOOKUP($G88,Dold_variabelinfo!$A:$D,COLUMN(Dold_variabelinfo!$C:$C),0)</f>
        <v>Kommunkod</v>
      </c>
      <c r="D88" s="81" t="str">
        <f>VLOOKUP($G88,Dold_variabelinfo!$A:$D,COLUMN(Dold_variabelinfo!$D:$D),0)</f>
        <v>4--ställig kommunkod enligt rikets indelningar.</v>
      </c>
      <c r="E88" s="80" t="str">
        <f>VLOOKUP($G88,Dold_variabelinfo!$A:$F,COLUMN(Dold_variabelinfo!$E:$E),0)</f>
        <v>1990-</v>
      </c>
      <c r="F88" s="81" t="str">
        <f>VLOOKUP($G88,Dold_variabelinfo!$A:$F,COLUMN(Dold_variabelinfo!$F:$F),0)</f>
        <v>Uppgift från SCB</v>
      </c>
      <c r="G88" s="76" t="s">
        <v>1286</v>
      </c>
      <c r="H88" s="133" t="b">
        <v>0</v>
      </c>
      <c r="I88" s="68">
        <f t="shared" si="2"/>
        <v>0</v>
      </c>
      <c r="J88" s="68">
        <f t="shared" si="3"/>
        <v>0</v>
      </c>
    </row>
    <row r="89" spans="2:10" ht="34.5" x14ac:dyDescent="0.35">
      <c r="B89" s="92" t="str">
        <f>VLOOKUP($G89,Dold_variabelinfo!$A:$D,COLUMN(Dold_variabelinfo!$B:$B),0)</f>
        <v>LOPKOM</v>
      </c>
      <c r="C89" s="81" t="str">
        <f>VLOOKUP($G89,Dold_variabelinfo!$A:$D,COLUMN(Dold_variabelinfo!$C:$C),0)</f>
        <v>Löpnummerkombination</v>
      </c>
      <c r="D89" s="81" t="str">
        <f>VLOOKUP($G89,Dold_variabelinfo!$A:$D,COLUMN(Dold_variabelinfo!$D:$D),0)</f>
        <v xml:space="preserve">	
Unik kod för varje hushåll i varje kommun. Används vid matchning mellan hushålls- och individfil.</v>
      </c>
      <c r="E89" s="80" t="str">
        <f>VLOOKUP($G89,Dold_variabelinfo!$A:$F,COLUMN(Dold_variabelinfo!$E:$E),0)</f>
        <v>1990-</v>
      </c>
      <c r="F89" s="81">
        <f>VLOOKUP($G89,Dold_variabelinfo!$A:$F,COLUMN(Dold_variabelinfo!$F:$F),0)</f>
        <v>0</v>
      </c>
      <c r="G89" s="76" t="s">
        <v>1287</v>
      </c>
      <c r="H89" s="133" t="b">
        <v>0</v>
      </c>
      <c r="I89" s="68">
        <f t="shared" si="2"/>
        <v>0</v>
      </c>
      <c r="J89" s="68">
        <f t="shared" si="3"/>
        <v>0</v>
      </c>
    </row>
    <row r="90" spans="2:10" ht="25" x14ac:dyDescent="0.35">
      <c r="B90" s="92" t="str">
        <f>VLOOKUP($G90,Dold_variabelinfo!$A:$D,COLUMN(Dold_variabelinfo!$B:$B),0)</f>
        <v>OVRIGSKULDBELOPP01-OVRIGSKULDBELOPP12</v>
      </c>
      <c r="C90" s="81" t="str">
        <f>VLOOKUP($G90,Dold_variabelinfo!$A:$D,COLUMN(Dold_variabelinfo!$C:$C),0)</f>
        <v>Belopp för livsföring i övrigt, kategorin, övrig skuld, för resp. månad</v>
      </c>
      <c r="D90" s="81" t="str">
        <f>VLOOKUP($G90,Dold_variabelinfo!$A:$D,COLUMN(Dold_variabelinfo!$D:$D),0)</f>
        <v>Utbetalt belopp i ekonomiskt bistånd för livsföringen i övrigt avseende övriga skulder i resp. månad</v>
      </c>
      <c r="E90" s="80" t="str">
        <f>VLOOKUP($G90,Dold_variabelinfo!$A:$F,COLUMN(Dold_variabelinfo!$E:$E),0)</f>
        <v>2010-</v>
      </c>
      <c r="F90" s="81">
        <f>VLOOKUP($G90,Dold_variabelinfo!$A:$F,COLUMN(Dold_variabelinfo!$F:$F),0)</f>
        <v>0</v>
      </c>
      <c r="G90" s="76" t="s">
        <v>1289</v>
      </c>
      <c r="H90" s="133" t="b">
        <v>0</v>
      </c>
      <c r="I90" s="68">
        <f t="shared" si="2"/>
        <v>0</v>
      </c>
      <c r="J90" s="68">
        <f t="shared" si="3"/>
        <v>0</v>
      </c>
    </row>
    <row r="91" spans="2:10" ht="25" x14ac:dyDescent="0.35">
      <c r="B91" s="92" t="str">
        <f>VLOOKUP($G91,Dold_variabelinfo!$A:$D,COLUMN(Dold_variabelinfo!$B:$B),0)</f>
        <v>OVRIGSKULDIND01-OVRIGSKULDIND12</v>
      </c>
      <c r="C91" s="81" t="str">
        <f>VLOOKUP($G91,Dold_variabelinfo!$A:$D,COLUMN(Dold_variabelinfo!$C:$C),0)</f>
        <v>Utbetalning finns för livsföring i övrigt, kategorin övrig skuld, för resp. månad</v>
      </c>
      <c r="D91" s="81" t="str">
        <f>VLOOKUP($G91,Dold_variabelinfo!$A:$D,COLUMN(Dold_variabelinfo!$D:$D),0)</f>
        <v>Finns utbetalning för Ekonomiskt bistånd för livsföringen i övrigt avseende övrig skuld i resp. månad</v>
      </c>
      <c r="E91" s="80" t="str">
        <f>VLOOKUP($G91,Dold_variabelinfo!$A:$F,COLUMN(Dold_variabelinfo!$E:$E),0)</f>
        <v>2010-</v>
      </c>
      <c r="F91" s="81">
        <f>VLOOKUP($G91,Dold_variabelinfo!$A:$F,COLUMN(Dold_variabelinfo!$F:$F),0)</f>
        <v>0</v>
      </c>
      <c r="G91" s="76" t="s">
        <v>1292</v>
      </c>
      <c r="H91" s="133" t="b">
        <v>0</v>
      </c>
      <c r="I91" s="68">
        <f t="shared" si="2"/>
        <v>0</v>
      </c>
      <c r="J91" s="68">
        <f t="shared" si="3"/>
        <v>0</v>
      </c>
    </row>
    <row r="92" spans="2:10" ht="20.149999999999999" customHeight="1" x14ac:dyDescent="0.35">
      <c r="B92" s="92" t="str">
        <f>VLOOKUP($G92,Dold_variabelinfo!$A:$D,COLUMN(Dold_variabelinfo!$B:$B),0)</f>
        <v>SOK1ALDER</v>
      </c>
      <c r="C92" s="81" t="str">
        <f>VLOOKUP($G92,Dold_variabelinfo!$A:$D,COLUMN(Dold_variabelinfo!$C:$C),0)</f>
        <v>Sökande 1:s ålder</v>
      </c>
      <c r="D92" s="81">
        <f>VLOOKUP($G92,Dold_variabelinfo!$A:$D,COLUMN(Dold_variabelinfo!$D:$D),0)</f>
        <v>0</v>
      </c>
      <c r="E92" s="80" t="str">
        <f>VLOOKUP($G92,Dold_variabelinfo!$A:$F,COLUMN(Dold_variabelinfo!$E:$E),0)</f>
        <v>1990-</v>
      </c>
      <c r="F92" s="81">
        <f>VLOOKUP($G92,Dold_variabelinfo!$A:$F,COLUMN(Dold_variabelinfo!$F:$F),0)</f>
        <v>0</v>
      </c>
      <c r="G92" s="76" t="s">
        <v>1295</v>
      </c>
      <c r="H92" s="133" t="b">
        <v>0</v>
      </c>
      <c r="I92" s="68">
        <f t="shared" si="2"/>
        <v>0</v>
      </c>
      <c r="J92" s="68">
        <f t="shared" si="3"/>
        <v>0</v>
      </c>
    </row>
    <row r="93" spans="2:10" ht="34.5" x14ac:dyDescent="0.35">
      <c r="B93" s="92" t="str">
        <f>VLOOKUP($G93,Dold_variabelinfo!$A:$D,COLUMN(Dold_variabelinfo!$B:$B),0)</f>
        <v>SOK1HINDER</v>
      </c>
      <c r="C93" s="81" t="str">
        <f>VLOOKUP($G93,Dold_variabelinfo!$A:$D,COLUMN(Dold_variabelinfo!$C:$C),0)</f>
        <v>Vanligaste hinder för Sökande 1 under året</v>
      </c>
      <c r="D93" s="81" t="str">
        <f>VLOOKUP($G93,Dold_variabelinfo!$A:$D,COLUMN(Dold_variabelinfo!$D:$D),0)</f>
        <v>Vanligaste hinder för den först registrerade sökande i hushållet under året. Om två eller fler hinder är lika frekventa väljs det senaste mest frekventa.</v>
      </c>
      <c r="E93" s="80" t="str">
        <f>VLOOKUP($G93,Dold_variabelinfo!$A:$F,COLUMN(Dold_variabelinfo!$E:$E),0)</f>
        <v>2010-2016</v>
      </c>
      <c r="F93" s="81">
        <f>VLOOKUP($G93,Dold_variabelinfo!$A:$F,COLUMN(Dold_variabelinfo!$F:$F),0)</f>
        <v>0</v>
      </c>
      <c r="G93" s="76" t="s">
        <v>1298</v>
      </c>
      <c r="H93" s="133" t="b">
        <v>0</v>
      </c>
      <c r="I93" s="68">
        <f t="shared" si="2"/>
        <v>0</v>
      </c>
      <c r="J93" s="68">
        <f t="shared" si="3"/>
        <v>0</v>
      </c>
    </row>
    <row r="94" spans="2:10" ht="25" x14ac:dyDescent="0.35">
      <c r="B94" s="92" t="str">
        <f>VLOOKUP($G94,Dold_variabelinfo!$A:$D,COLUMN(Dold_variabelinfo!$B:$B),0)</f>
        <v>SOK1HINDER01-SOK1HINDER12</v>
      </c>
      <c r="C94" s="81" t="str">
        <f>VLOOKUP($G94,Dold_variabelinfo!$A:$D,COLUMN(Dold_variabelinfo!$C:$C),0)</f>
        <v>Sökande 1 hinder, för resp. månad</v>
      </c>
      <c r="D94" s="81" t="str">
        <f>VLOOKUP($G94,Dold_variabelinfo!$A:$D,COLUMN(Dold_variabelinfo!$D:$D),0)</f>
        <v>Sökande 1 först registrerade försörjningshinder resp. månad</v>
      </c>
      <c r="E94" s="80" t="str">
        <f>VLOOKUP($G94,Dold_variabelinfo!$A:$F,COLUMN(Dold_variabelinfo!$E:$E),0)</f>
        <v>2010-2016</v>
      </c>
      <c r="F94" s="81">
        <f>VLOOKUP($G94,Dold_variabelinfo!$A:$F,COLUMN(Dold_variabelinfo!$F:$F),0)</f>
        <v>0</v>
      </c>
      <c r="G94" s="76" t="s">
        <v>1302</v>
      </c>
      <c r="H94" s="133" t="b">
        <v>0</v>
      </c>
      <c r="I94" s="68">
        <f t="shared" si="2"/>
        <v>0</v>
      </c>
      <c r="J94" s="68">
        <f t="shared" si="3"/>
        <v>0</v>
      </c>
    </row>
    <row r="95" spans="2:10" ht="20.149999999999999" customHeight="1" x14ac:dyDescent="0.35">
      <c r="B95" s="92" t="str">
        <f>VLOOKUP($G95,Dold_variabelinfo!$A:$D,COLUMN(Dold_variabelinfo!$B:$B),0)</f>
        <v>SOK2ALDER</v>
      </c>
      <c r="C95" s="81" t="str">
        <f>VLOOKUP($G95,Dold_variabelinfo!$A:$D,COLUMN(Dold_variabelinfo!$C:$C),0)</f>
        <v>Sökande 2:s ålder</v>
      </c>
      <c r="D95" s="81">
        <f>VLOOKUP($G95,Dold_variabelinfo!$A:$D,COLUMN(Dold_variabelinfo!$D:$D),0)</f>
        <v>0</v>
      </c>
      <c r="E95" s="80" t="str">
        <f>VLOOKUP($G95,Dold_variabelinfo!$A:$F,COLUMN(Dold_variabelinfo!$E:$E),0)</f>
        <v>1990-</v>
      </c>
      <c r="F95" s="81">
        <f>VLOOKUP($G95,Dold_variabelinfo!$A:$F,COLUMN(Dold_variabelinfo!$F:$F),0)</f>
        <v>0</v>
      </c>
      <c r="G95" s="76" t="s">
        <v>1305</v>
      </c>
      <c r="H95" s="133" t="b">
        <v>0</v>
      </c>
      <c r="I95" s="68">
        <f t="shared" si="2"/>
        <v>0</v>
      </c>
      <c r="J95" s="68">
        <f t="shared" si="3"/>
        <v>0</v>
      </c>
    </row>
    <row r="96" spans="2:10" ht="34.5" x14ac:dyDescent="0.35">
      <c r="B96" s="92" t="str">
        <f>VLOOKUP($G96,Dold_variabelinfo!$A:$D,COLUMN(Dold_variabelinfo!$B:$B),0)</f>
        <v>SOK2HINDER</v>
      </c>
      <c r="C96" s="81" t="str">
        <f>VLOOKUP($G96,Dold_variabelinfo!$A:$D,COLUMN(Dold_variabelinfo!$C:$C),0)</f>
        <v>Vanligaste hinder för sökande 2 under året</v>
      </c>
      <c r="D96" s="81" t="str">
        <f>VLOOKUP($G96,Dold_variabelinfo!$A:$D,COLUMN(Dold_variabelinfo!$D:$D),0)</f>
        <v>Vanligaste hinder för den ev. andre registrerade sökande i hushållet under året. Om två eller fler hinder är lika frekventa väljs det senaste mest frekventa.</v>
      </c>
      <c r="E96" s="80" t="str">
        <f>VLOOKUP($G96,Dold_variabelinfo!$A:$F,COLUMN(Dold_variabelinfo!$E:$E),0)</f>
        <v>2010-2016</v>
      </c>
      <c r="F96" s="81">
        <f>VLOOKUP($G96,Dold_variabelinfo!$A:$F,COLUMN(Dold_variabelinfo!$F:$F),0)</f>
        <v>0</v>
      </c>
      <c r="G96" s="76" t="s">
        <v>1307</v>
      </c>
      <c r="H96" s="133" t="b">
        <v>0</v>
      </c>
      <c r="I96" s="68">
        <f t="shared" si="2"/>
        <v>0</v>
      </c>
      <c r="J96" s="68">
        <f t="shared" si="3"/>
        <v>0</v>
      </c>
    </row>
    <row r="97" spans="2:10" ht="25" x14ac:dyDescent="0.35">
      <c r="B97" s="92" t="str">
        <f>VLOOKUP($G97,Dold_variabelinfo!$A:$D,COLUMN(Dold_variabelinfo!$B:$B),0)</f>
        <v>SOK2HINDER01-SOK2HINDER12</v>
      </c>
      <c r="C97" s="81" t="str">
        <f>VLOOKUP($G97,Dold_variabelinfo!$A:$D,COLUMN(Dold_variabelinfo!$C:$C),0)</f>
        <v>Sökande 2 hinder, för resp. månad</v>
      </c>
      <c r="D97" s="81" t="str">
        <f>VLOOKUP($G97,Dold_variabelinfo!$A:$D,COLUMN(Dold_variabelinfo!$D:$D),0)</f>
        <v>Sökande 2 först registrerade försörjningshinder resp. månad</v>
      </c>
      <c r="E97" s="80" t="str">
        <f>VLOOKUP($G97,Dold_variabelinfo!$A:$F,COLUMN(Dold_variabelinfo!$E:$E),0)</f>
        <v>2010-2016</v>
      </c>
      <c r="F97" s="81">
        <f>VLOOKUP($G97,Dold_variabelinfo!$A:$F,COLUMN(Dold_variabelinfo!$F:$F),0)</f>
        <v>0</v>
      </c>
      <c r="G97" s="76" t="s">
        <v>1311</v>
      </c>
      <c r="H97" s="133" t="b">
        <v>0</v>
      </c>
      <c r="I97" s="68">
        <f t="shared" si="2"/>
        <v>0</v>
      </c>
      <c r="J97" s="68">
        <f t="shared" si="3"/>
        <v>0</v>
      </c>
    </row>
    <row r="98" spans="2:10" ht="20.149999999999999" customHeight="1" x14ac:dyDescent="0.35">
      <c r="B98" s="92" t="str">
        <f>VLOOKUP($G98,Dold_variabelinfo!$A:$D,COLUMN(Dold_variabelinfo!$B:$B),0)</f>
        <v>SOKALDSTALDER</v>
      </c>
      <c r="C98" s="81" t="str">
        <f>VLOOKUP($G98,Dold_variabelinfo!$A:$D,COLUMN(Dold_variabelinfo!$C:$C),0)</f>
        <v>Den äldste sökandes ålder (av sök1, sök2)</v>
      </c>
      <c r="D98" s="81">
        <f>VLOOKUP($G98,Dold_variabelinfo!$A:$D,COLUMN(Dold_variabelinfo!$D:$D),0)</f>
        <v>0</v>
      </c>
      <c r="E98" s="80" t="str">
        <f>VLOOKUP($G98,Dold_variabelinfo!$A:$F,COLUMN(Dold_variabelinfo!$E:$E),0)</f>
        <v>2017-</v>
      </c>
      <c r="F98" s="81">
        <f>VLOOKUP($G98,Dold_variabelinfo!$A:$F,COLUMN(Dold_variabelinfo!$F:$F),0)</f>
        <v>0</v>
      </c>
      <c r="G98" s="76" t="s">
        <v>1314</v>
      </c>
      <c r="H98" s="133" t="b">
        <v>0</v>
      </c>
      <c r="I98" s="68">
        <f t="shared" si="2"/>
        <v>0</v>
      </c>
      <c r="J98" s="68">
        <f t="shared" si="3"/>
        <v>0</v>
      </c>
    </row>
    <row r="99" spans="2:10" ht="20.149999999999999" customHeight="1" x14ac:dyDescent="0.35">
      <c r="B99" s="92" t="str">
        <f>VLOOKUP($G99,Dold_variabelinfo!$A:$D,COLUMN(Dold_variabelinfo!$B:$B),0)</f>
        <v>SOKALDSTAINVANDRA</v>
      </c>
      <c r="C99" s="81" t="str">
        <f>VLOOKUP($G99,Dold_variabelinfo!$A:$D,COLUMN(Dold_variabelinfo!$C:$C),0)</f>
        <v>Den äldstes invandringsår</v>
      </c>
      <c r="D99" s="81">
        <f>VLOOKUP($G99,Dold_variabelinfo!$A:$D,COLUMN(Dold_variabelinfo!$D:$D),0)</f>
        <v>0</v>
      </c>
      <c r="E99" s="80" t="str">
        <f>VLOOKUP($G99,Dold_variabelinfo!$A:$F,COLUMN(Dold_variabelinfo!$E:$E),0)</f>
        <v>1998-</v>
      </c>
      <c r="F99" s="81">
        <f>VLOOKUP($G99,Dold_variabelinfo!$A:$F,COLUMN(Dold_variabelinfo!$F:$F),0)</f>
        <v>0</v>
      </c>
      <c r="G99" s="77" t="s">
        <v>1316</v>
      </c>
      <c r="H99" s="133" t="b">
        <v>0</v>
      </c>
      <c r="I99" s="68">
        <f t="shared" si="2"/>
        <v>0</v>
      </c>
      <c r="J99" s="68">
        <f t="shared" si="3"/>
        <v>0</v>
      </c>
    </row>
    <row r="100" spans="2:10" ht="25" x14ac:dyDescent="0.35">
      <c r="B100" s="92" t="str">
        <f>VLOOKUP($G100,Dold_variabelinfo!$A:$D,COLUMN(Dold_variabelinfo!$B:$B),0)</f>
        <v>SOKALDSTAVSLUT01-SOKALDSTAVSLUT12</v>
      </c>
      <c r="C100" s="81" t="str">
        <f>VLOOKUP($G100,Dold_variabelinfo!$A:$D,COLUMN(Dold_variabelinfo!$C:$C),0)</f>
        <v>Avslutskod äldsta sökande, för resp. månad</v>
      </c>
      <c r="D100" s="81">
        <f>VLOOKUP($G100,Dold_variabelinfo!$A:$D,COLUMN(Dold_variabelinfo!$D:$D),0)</f>
        <v>0</v>
      </c>
      <c r="E100" s="80" t="str">
        <f>VLOOKUP($G100,Dold_variabelinfo!$A:$F,COLUMN(Dold_variabelinfo!$E:$E),0)</f>
        <v>1998-</v>
      </c>
      <c r="F100" s="81">
        <f>VLOOKUP($G100,Dold_variabelinfo!$A:$F,COLUMN(Dold_variabelinfo!$F:$F),0)</f>
        <v>0</v>
      </c>
      <c r="G100" s="77" t="s">
        <v>1378</v>
      </c>
      <c r="H100" s="133" t="b">
        <v>0</v>
      </c>
      <c r="I100" s="68">
        <f t="shared" ref="I100:I113" si="4">IF(H100,1,0)</f>
        <v>0</v>
      </c>
      <c r="J100" s="68">
        <f t="shared" ref="J100:J113" si="5">I100</f>
        <v>0</v>
      </c>
    </row>
    <row r="101" spans="2:10" ht="20.149999999999999" customHeight="1" x14ac:dyDescent="0.35">
      <c r="B101" s="92" t="str">
        <f>VLOOKUP($G101,Dold_variabelinfo!$A:$D,COLUMN(Dold_variabelinfo!$B:$B),0)</f>
        <v>SOKALDSTHINDER</v>
      </c>
      <c r="C101" s="81" t="str">
        <f>VLOOKUP($G101,Dold_variabelinfo!$A:$D,COLUMN(Dold_variabelinfo!$C:$C),0)</f>
        <v>Vanligaste hinder för den äldste (om två sökande)</v>
      </c>
      <c r="D101" s="81">
        <f>VLOOKUP($G101,Dold_variabelinfo!$A:$D,COLUMN(Dold_variabelinfo!$D:$D),0)</f>
        <v>0</v>
      </c>
      <c r="E101" s="80" t="str">
        <f>VLOOKUP($G101,Dold_variabelinfo!$A:$F,COLUMN(Dold_variabelinfo!$E:$E),0)</f>
        <v>2010-</v>
      </c>
      <c r="F101" s="81">
        <f>VLOOKUP($G101,Dold_variabelinfo!$A:$F,COLUMN(Dold_variabelinfo!$F:$F),0)</f>
        <v>0</v>
      </c>
      <c r="G101" s="76" t="s">
        <v>1318</v>
      </c>
      <c r="H101" s="133" t="b">
        <v>0</v>
      </c>
      <c r="I101" s="68">
        <f t="shared" si="4"/>
        <v>0</v>
      </c>
      <c r="J101" s="68">
        <f t="shared" si="5"/>
        <v>0</v>
      </c>
    </row>
    <row r="102" spans="2:10" ht="25" x14ac:dyDescent="0.35">
      <c r="B102" s="92" t="str">
        <f>VLOOKUP($G102,Dold_variabelinfo!$A:$D,COLUMN(Dold_variabelinfo!$B:$B),0)</f>
        <v>SOKALDSTHINDER01-SOKALDSTHINDER12</v>
      </c>
      <c r="C102" s="81" t="str">
        <f>VLOOKUP($G102,Dold_variabelinfo!$A:$D,COLUMN(Dold_variabelinfo!$C:$C),0)</f>
        <v>Den äldstes hinder, för resp. månad</v>
      </c>
      <c r="D102" s="81">
        <f>VLOOKUP($G102,Dold_variabelinfo!$A:$D,COLUMN(Dold_variabelinfo!$D:$D),0)</f>
        <v>0</v>
      </c>
      <c r="E102" s="80" t="str">
        <f>VLOOKUP($G102,Dold_variabelinfo!$A:$F,COLUMN(Dold_variabelinfo!$E:$E),0)</f>
        <v>2010-</v>
      </c>
      <c r="F102" s="81">
        <f>VLOOKUP($G102,Dold_variabelinfo!$A:$F,COLUMN(Dold_variabelinfo!$F:$F),0)</f>
        <v>0</v>
      </c>
      <c r="G102" s="76" t="s">
        <v>1382</v>
      </c>
      <c r="H102" s="133" t="b">
        <v>0</v>
      </c>
      <c r="I102" s="68">
        <f t="shared" si="4"/>
        <v>0</v>
      </c>
      <c r="J102" s="68">
        <f t="shared" si="5"/>
        <v>0</v>
      </c>
    </row>
    <row r="103" spans="2:10" ht="20.149999999999999" customHeight="1" x14ac:dyDescent="0.35">
      <c r="B103" s="92" t="str">
        <f>VLOOKUP($G103,Dold_variabelinfo!$A:$D,COLUMN(Dold_variabelinfo!$B:$B),0)</f>
        <v>SOKALDSTINVANDRA</v>
      </c>
      <c r="C103" s="81" t="str">
        <f>VLOOKUP($G103,Dold_variabelinfo!$A:$D,COLUMN(Dold_variabelinfo!$C:$C),0)</f>
        <v>Den äldstes invandringsår</v>
      </c>
      <c r="D103" s="81">
        <f>VLOOKUP($G103,Dold_variabelinfo!$A:$D,COLUMN(Dold_variabelinfo!$D:$D),0)</f>
        <v>0</v>
      </c>
      <c r="E103" s="80" t="str">
        <f>VLOOKUP($G103,Dold_variabelinfo!$A:$F,COLUMN(Dold_variabelinfo!$E:$E),0)</f>
        <v>1998-</v>
      </c>
      <c r="F103" s="81">
        <f>VLOOKUP($G103,Dold_variabelinfo!$A:$F,COLUMN(Dold_variabelinfo!$F:$F),0)</f>
        <v>0</v>
      </c>
      <c r="G103" s="76" t="s">
        <v>1320</v>
      </c>
      <c r="H103" s="133" t="b">
        <v>0</v>
      </c>
      <c r="I103" s="68">
        <f t="shared" si="4"/>
        <v>0</v>
      </c>
      <c r="J103" s="68">
        <f t="shared" si="5"/>
        <v>0</v>
      </c>
    </row>
    <row r="104" spans="2:10" ht="23" x14ac:dyDescent="0.35">
      <c r="B104" s="92" t="str">
        <f>VLOOKUP($G104,Dold_variabelinfo!$A:$D,COLUMN(Dold_variabelinfo!$B:$B),0)</f>
        <v>SOKYNGSTALDER</v>
      </c>
      <c r="C104" s="81" t="str">
        <f>VLOOKUP($G104,Dold_variabelinfo!$A:$D,COLUMN(Dold_variabelinfo!$C:$C),0)</f>
        <v>Den yngste sökandes ålder (av sökande 1 och sökande 2, om det finns två sökade, annars tom)</v>
      </c>
      <c r="D104" s="81">
        <f>VLOOKUP($G104,Dold_variabelinfo!$A:$D,COLUMN(Dold_variabelinfo!$D:$D),0)</f>
        <v>0</v>
      </c>
      <c r="E104" s="80" t="str">
        <f>VLOOKUP($G104,Dold_variabelinfo!$A:$F,COLUMN(Dold_variabelinfo!$E:$E),0)</f>
        <v>2017-</v>
      </c>
      <c r="F104" s="81">
        <f>VLOOKUP($G104,Dold_variabelinfo!$A:$F,COLUMN(Dold_variabelinfo!$F:$F),0)</f>
        <v>0</v>
      </c>
      <c r="G104" s="76" t="s">
        <v>1323</v>
      </c>
      <c r="H104" s="133" t="b">
        <v>0</v>
      </c>
      <c r="I104" s="68">
        <f t="shared" si="4"/>
        <v>0</v>
      </c>
      <c r="J104" s="68">
        <f t="shared" si="5"/>
        <v>0</v>
      </c>
    </row>
    <row r="105" spans="2:10" ht="25" x14ac:dyDescent="0.35">
      <c r="B105" s="92" t="str">
        <f>VLOOKUP($G105,Dold_variabelinfo!$A:$D,COLUMN(Dold_variabelinfo!$B:$B),0)</f>
        <v>SOKYNGSTAVSLUT01-SOKYNGSTAVSLUT12</v>
      </c>
      <c r="C105" s="81" t="str">
        <f>VLOOKUP($G105,Dold_variabelinfo!$A:$D,COLUMN(Dold_variabelinfo!$C:$C),0)</f>
        <v>Avslutskod yngsta sökande, för resp. månad</v>
      </c>
      <c r="D105" s="81">
        <f>VLOOKUP($G105,Dold_variabelinfo!$A:$D,COLUMN(Dold_variabelinfo!$D:$D),0)</f>
        <v>0</v>
      </c>
      <c r="E105" s="80" t="str">
        <f>VLOOKUP($G105,Dold_variabelinfo!$A:$F,COLUMN(Dold_variabelinfo!$E:$E),0)</f>
        <v>2017-</v>
      </c>
      <c r="F105" s="81">
        <f>VLOOKUP($G105,Dold_variabelinfo!$A:$F,COLUMN(Dold_variabelinfo!$F:$F),0)</f>
        <v>0</v>
      </c>
      <c r="G105" s="77" t="s">
        <v>1383</v>
      </c>
      <c r="H105" s="133" t="b">
        <v>0</v>
      </c>
      <c r="I105" s="68">
        <f t="shared" si="4"/>
        <v>0</v>
      </c>
      <c r="J105" s="68">
        <f t="shared" si="5"/>
        <v>0</v>
      </c>
    </row>
    <row r="106" spans="2:10" ht="34.5" x14ac:dyDescent="0.35">
      <c r="B106" s="92" t="str">
        <f>VLOOKUP($G106,Dold_variabelinfo!$A:$D,COLUMN(Dold_variabelinfo!$B:$B),0)</f>
        <v>SOKYNGSTHINDER</v>
      </c>
      <c r="C106" s="81" t="str">
        <f>VLOOKUP($G106,Dold_variabelinfo!$A:$D,COLUMN(Dold_variabelinfo!$C:$C),0)</f>
        <v>Vanligaste hinder för den yngste (om två sökade, annars tom)</v>
      </c>
      <c r="D106" s="81" t="str">
        <f>VLOOKUP($G106,Dold_variabelinfo!$A:$D,COLUMN(Dold_variabelinfo!$D:$D),0)</f>
        <v>Vanligaste hinder för den ev. andre registrerade sökande i hushållet under året. Om två eller fler hinder är lika frekventa väljs det senaste mest frekventa.</v>
      </c>
      <c r="E106" s="80" t="str">
        <f>VLOOKUP($G106,Dold_variabelinfo!$A:$F,COLUMN(Dold_variabelinfo!$E:$E),0)</f>
        <v>2010-</v>
      </c>
      <c r="F106" s="81">
        <f>VLOOKUP($G106,Dold_variabelinfo!$A:$F,COLUMN(Dold_variabelinfo!$F:$F),0)</f>
        <v>0</v>
      </c>
      <c r="G106" s="76" t="s">
        <v>1325</v>
      </c>
      <c r="H106" s="133" t="b">
        <v>0</v>
      </c>
      <c r="I106" s="68">
        <f t="shared" si="4"/>
        <v>0</v>
      </c>
      <c r="J106" s="68">
        <f t="shared" si="5"/>
        <v>0</v>
      </c>
    </row>
    <row r="107" spans="2:10" ht="25" x14ac:dyDescent="0.35">
      <c r="B107" s="92" t="str">
        <f>VLOOKUP($G107,Dold_variabelinfo!$A:$D,COLUMN(Dold_variabelinfo!$B:$B),0)</f>
        <v>SOKYNGSTHINDER01-SOKYNGSTHINDER12</v>
      </c>
      <c r="C107" s="81" t="str">
        <f>VLOOKUP($G107,Dold_variabelinfo!$A:$D,COLUMN(Dold_variabelinfo!$C:$C),0)</f>
        <v>Den yngstes (om två sökade, annars tom) hinder, för resp. månad</v>
      </c>
      <c r="D107" s="81" t="str">
        <f>VLOOKUP($G107,Dold_variabelinfo!$A:$D,COLUMN(Dold_variabelinfo!$D:$D),0)</f>
        <v>Den yngstes först registrerade försörjningshinder resp. månad</v>
      </c>
      <c r="E107" s="80" t="str">
        <f>VLOOKUP($G107,Dold_variabelinfo!$A:$F,COLUMN(Dold_variabelinfo!$E:$E),0)</f>
        <v>2010-</v>
      </c>
      <c r="F107" s="81">
        <f>VLOOKUP($G107,Dold_variabelinfo!$A:$F,COLUMN(Dold_variabelinfo!$F:$F),0)</f>
        <v>0</v>
      </c>
      <c r="G107" s="76" t="s">
        <v>1389</v>
      </c>
      <c r="H107" s="133" t="b">
        <v>0</v>
      </c>
      <c r="I107" s="68">
        <f t="shared" si="4"/>
        <v>0</v>
      </c>
      <c r="J107" s="68">
        <f t="shared" si="5"/>
        <v>0</v>
      </c>
    </row>
    <row r="108" spans="2:10" ht="23" x14ac:dyDescent="0.35">
      <c r="B108" s="92" t="str">
        <f>VLOOKUP($G108,Dold_variabelinfo!$A:$D,COLUMN(Dold_variabelinfo!$B:$B),0)</f>
        <v>SOKYNGSTINVANDRA</v>
      </c>
      <c r="C108" s="81" t="str">
        <f>VLOOKUP($G108,Dold_variabelinfo!$A:$D,COLUMN(Dold_variabelinfo!$C:$C),0)</f>
        <v>Den yngstes (om två sökade, annars tom) invandringsår</v>
      </c>
      <c r="D108" s="81">
        <f>VLOOKUP($G108,Dold_variabelinfo!$A:$D,COLUMN(Dold_variabelinfo!$D:$D),0)</f>
        <v>0</v>
      </c>
      <c r="E108" s="80" t="str">
        <f>VLOOKUP($G108,Dold_variabelinfo!$A:$F,COLUMN(Dold_variabelinfo!$E:$E),0)</f>
        <v>1998-</v>
      </c>
      <c r="F108" s="81">
        <f>VLOOKUP($G108,Dold_variabelinfo!$A:$F,COLUMN(Dold_variabelinfo!$F:$F),0)</f>
        <v>0</v>
      </c>
      <c r="G108" s="76" t="s">
        <v>1327</v>
      </c>
      <c r="H108" s="133" t="b">
        <v>0</v>
      </c>
      <c r="I108" s="68">
        <f t="shared" si="4"/>
        <v>0</v>
      </c>
      <c r="J108" s="68">
        <f t="shared" si="5"/>
        <v>0</v>
      </c>
    </row>
    <row r="109" spans="2:10" ht="23" x14ac:dyDescent="0.35">
      <c r="B109" s="92" t="str">
        <f>VLOOKUP($G109,Dold_variabelinfo!$A:$D,COLUMN(Dold_variabelinfo!$B:$B),0)</f>
        <v>STADSDEL</v>
      </c>
      <c r="C109" s="81" t="str">
        <f>VLOOKUP($G109,Dold_variabelinfo!$A:$D,COLUMN(Dold_variabelinfo!$C:$C),0)</f>
        <v>Stadsdel/Kommundel el. dylik. Obligatorisk för stockholm, göteborg, malmö</v>
      </c>
      <c r="D109" s="81">
        <f>VLOOKUP($G109,Dold_variabelinfo!$A:$D,COLUMN(Dold_variabelinfo!$D:$D),0)</f>
        <v>0</v>
      </c>
      <c r="E109" s="80" t="str">
        <f>VLOOKUP($G109,Dold_variabelinfo!$A:$F,COLUMN(Dold_variabelinfo!$E:$E),0)</f>
        <v>1990-</v>
      </c>
      <c r="F109" s="81">
        <f>VLOOKUP($G109,Dold_variabelinfo!$A:$F,COLUMN(Dold_variabelinfo!$F:$F),0)</f>
        <v>0</v>
      </c>
      <c r="G109" s="76" t="s">
        <v>1330</v>
      </c>
      <c r="H109" s="133" t="b">
        <v>0</v>
      </c>
      <c r="I109" s="68">
        <f t="shared" si="4"/>
        <v>0</v>
      </c>
      <c r="J109" s="68">
        <f t="shared" si="5"/>
        <v>0</v>
      </c>
    </row>
    <row r="110" spans="2:10" ht="25" x14ac:dyDescent="0.35">
      <c r="B110" s="92" t="str">
        <f>VLOOKUP($G110,Dold_variabelinfo!$A:$D,COLUMN(Dold_variabelinfo!$B:$B),0)</f>
        <v>TANDVBELOPP01-TANDVBELOPP12</v>
      </c>
      <c r="C110" s="81" t="str">
        <f>VLOOKUP($G110,Dold_variabelinfo!$A:$D,COLUMN(Dold_variabelinfo!$C:$C),0)</f>
        <v>Belopp för livsföring i övrigt, kategorin, tandvård, för resp. månad</v>
      </c>
      <c r="D110" s="81" t="str">
        <f>VLOOKUP($G110,Dold_variabelinfo!$A:$D,COLUMN(Dold_variabelinfo!$D:$D),0)</f>
        <v>Utbetalt belopp i ekonomiskt bistånd för livsföringen i övrigt avseende tandvård i resp. månad</v>
      </c>
      <c r="E110" s="80" t="str">
        <f>VLOOKUP($G110,Dold_variabelinfo!$A:$F,COLUMN(Dold_variabelinfo!$E:$E),0)</f>
        <v>2010-</v>
      </c>
      <c r="F110" s="81">
        <f>VLOOKUP($G110,Dold_variabelinfo!$A:$F,COLUMN(Dold_variabelinfo!$F:$F),0)</f>
        <v>0</v>
      </c>
      <c r="G110" s="76" t="s">
        <v>1332</v>
      </c>
      <c r="H110" s="133" t="b">
        <v>0</v>
      </c>
      <c r="I110" s="68">
        <f t="shared" si="4"/>
        <v>0</v>
      </c>
      <c r="J110" s="68">
        <f t="shared" si="5"/>
        <v>0</v>
      </c>
    </row>
    <row r="111" spans="2:10" ht="23" x14ac:dyDescent="0.35">
      <c r="B111" s="92" t="str">
        <f>VLOOKUP($G111,Dold_variabelinfo!$A:$D,COLUMN(Dold_variabelinfo!$B:$B),0)</f>
        <v>TANDVIND01-TANDVIND12</v>
      </c>
      <c r="C111" s="81" t="str">
        <f>VLOOKUP($G111,Dold_variabelinfo!$A:$D,COLUMN(Dold_variabelinfo!$C:$C),0)</f>
        <v>Utbetalning finns för livsföring i övrigt, kategorin tandvård, för resp. månad</v>
      </c>
      <c r="D111" s="81" t="str">
        <f>VLOOKUP($G111,Dold_variabelinfo!$A:$D,COLUMN(Dold_variabelinfo!$D:$D),0)</f>
        <v>Finns utbetalning för ekonomiskt bistånd för livsföringen i övrigt avseende tandvård i resp. månad</v>
      </c>
      <c r="E111" s="80" t="str">
        <f>VLOOKUP($G111,Dold_variabelinfo!$A:$F,COLUMN(Dold_variabelinfo!$E:$E),0)</f>
        <v>2010-</v>
      </c>
      <c r="F111" s="81">
        <f>VLOOKUP($G111,Dold_variabelinfo!$A:$F,COLUMN(Dold_variabelinfo!$F:$F),0)</f>
        <v>0</v>
      </c>
      <c r="G111" s="76" t="s">
        <v>1335</v>
      </c>
      <c r="H111" s="133" t="b">
        <v>0</v>
      </c>
      <c r="I111" s="68">
        <f t="shared" si="4"/>
        <v>0</v>
      </c>
      <c r="J111" s="68">
        <f t="shared" si="5"/>
        <v>0</v>
      </c>
    </row>
    <row r="112" spans="2:10" ht="23" x14ac:dyDescent="0.35">
      <c r="B112" s="92" t="str">
        <f>VLOOKUP($G112,Dold_variabelinfo!$A:$D,COLUMN(Dold_variabelinfo!$B:$B),0)</f>
        <v>TOTALBELOPP</v>
      </c>
      <c r="C112" s="81" t="str">
        <f>VLOOKUP($G112,Dold_variabelinfo!$A:$D,COLUMN(Dold_variabelinfo!$C:$C),0)</f>
        <v>Belopp totalt under året: ekonomiskt bistånd inkl. introduktionsersättning</v>
      </c>
      <c r="D112" s="81">
        <f>VLOOKUP($G112,Dold_variabelinfo!$A:$D,COLUMN(Dold_variabelinfo!$D:$D),0)</f>
        <v>0</v>
      </c>
      <c r="E112" s="80" t="str">
        <f>VLOOKUP($G112,Dold_variabelinfo!$A:$F,COLUMN(Dold_variabelinfo!$E:$E),0)</f>
        <v>1990-2011</v>
      </c>
      <c r="F112" s="81">
        <f>VLOOKUP($G112,Dold_variabelinfo!$A:$F,COLUMN(Dold_variabelinfo!$F:$F),0)</f>
        <v>0</v>
      </c>
      <c r="G112" s="76" t="s">
        <v>1338</v>
      </c>
      <c r="H112" s="133" t="b">
        <v>0</v>
      </c>
      <c r="I112" s="68">
        <f t="shared" si="4"/>
        <v>0</v>
      </c>
      <c r="J112" s="68">
        <f t="shared" si="5"/>
        <v>0</v>
      </c>
    </row>
    <row r="113" spans="2:10" ht="23" x14ac:dyDescent="0.35">
      <c r="B113" s="92" t="str">
        <f>VLOOKUP($G113,Dold_variabelinfo!$A:$D,COLUMN(Dold_variabelinfo!$B:$B),0)</f>
        <v>UTRFODHH</v>
      </c>
      <c r="C113" s="81" t="str">
        <f>VLOOKUP($G113,Dold_variabelinfo!$A:$D,COLUMN(Dold_variabelinfo!$C:$C),0)</f>
        <v>Utrikesfött hushåll</v>
      </c>
      <c r="D113" s="81" t="str">
        <f>VLOOKUP($G113,Dold_variabelinfo!$A:$D,COLUMN(Dold_variabelinfo!$D:$D),0)</f>
        <v>Anger om någon av Sökande 1 och ev. Sökande 2 är född utrikes.</v>
      </c>
      <c r="E113" s="80" t="str">
        <f>VLOOKUP($G113,Dold_variabelinfo!$A:$F,COLUMN(Dold_variabelinfo!$E:$E),0)</f>
        <v>1990-</v>
      </c>
      <c r="F113" s="81">
        <f>VLOOKUP($G113,Dold_variabelinfo!$A:$F,COLUMN(Dold_variabelinfo!$F:$F),0)</f>
        <v>0</v>
      </c>
      <c r="G113" s="76" t="s">
        <v>1341</v>
      </c>
      <c r="H113" s="133" t="b">
        <v>0</v>
      </c>
      <c r="I113" s="68">
        <f t="shared" si="4"/>
        <v>0</v>
      </c>
      <c r="J113" s="68">
        <f t="shared" si="5"/>
        <v>0</v>
      </c>
    </row>
  </sheetData>
  <sheetProtection algorithmName="SHA-512" hashValue="MLtpF06pM5UhYdueT4UH/2ScZbd/6blzP/onFatSKg057iJk/lhLnXyWEaqrn+pKxGfu/w1tGGwp/iE+61U5RQ==" saltValue="BlnnTbTciwv2FaO26IKYPw==" spinCount="100000" sheet="1" objects="1" scenarios="1" selectLockedCells="1"/>
  <mergeCells count="1">
    <mergeCell ref="G1:I1"/>
  </mergeCells>
  <conditionalFormatting sqref="F1:F1048576 D1:D1048576">
    <cfRule type="cellIs" dxfId="27" priority="3" operator="equal">
      <formula>0</formula>
    </cfRule>
  </conditionalFormatting>
  <conditionalFormatting sqref="F1:F3">
    <cfRule type="cellIs" dxfId="26" priority="2"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0</xdr:colOff>
                    <xdr:row>3</xdr:row>
                    <xdr:rowOff>19050</xdr:rowOff>
                  </from>
                  <to>
                    <xdr:col>0</xdr:col>
                    <xdr:colOff>171450</xdr:colOff>
                    <xdr:row>3</xdr:row>
                    <xdr:rowOff>152400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0</xdr:colOff>
                    <xdr:row>4</xdr:row>
                    <xdr:rowOff>19050</xdr:rowOff>
                  </from>
                  <to>
                    <xdr:col>0</xdr:col>
                    <xdr:colOff>171450</xdr:colOff>
                    <xdr:row>4</xdr:row>
                    <xdr:rowOff>152400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0</xdr:colOff>
                    <xdr:row>5</xdr:row>
                    <xdr:rowOff>19050</xdr:rowOff>
                  </from>
                  <to>
                    <xdr:col>0</xdr:col>
                    <xdr:colOff>171450</xdr:colOff>
                    <xdr:row>5</xdr:row>
                    <xdr:rowOff>152400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0</xdr:col>
                    <xdr:colOff>0</xdr:colOff>
                    <xdr:row>6</xdr:row>
                    <xdr:rowOff>19050</xdr:rowOff>
                  </from>
                  <to>
                    <xdr:col>0</xdr:col>
                    <xdr:colOff>171450</xdr:colOff>
                    <xdr:row>6</xdr:row>
                    <xdr:rowOff>152400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0</xdr:col>
                    <xdr:colOff>0</xdr:colOff>
                    <xdr:row>7</xdr:row>
                    <xdr:rowOff>38100</xdr:rowOff>
                  </from>
                  <to>
                    <xdr:col>0</xdr:col>
                    <xdr:colOff>171450</xdr:colOff>
                    <xdr:row>7</xdr:row>
                    <xdr:rowOff>171450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0</xdr:col>
                    <xdr:colOff>0</xdr:colOff>
                    <xdr:row>8</xdr:row>
                    <xdr:rowOff>107950</xdr:rowOff>
                  </from>
                  <to>
                    <xdr:col>0</xdr:col>
                    <xdr:colOff>171450</xdr:colOff>
                    <xdr:row>8</xdr:row>
                    <xdr:rowOff>241300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0</xdr:col>
                    <xdr:colOff>0</xdr:colOff>
                    <xdr:row>9</xdr:row>
                    <xdr:rowOff>107950</xdr:rowOff>
                  </from>
                  <to>
                    <xdr:col>0</xdr:col>
                    <xdr:colOff>171450</xdr:colOff>
                    <xdr:row>9</xdr:row>
                    <xdr:rowOff>241300</xdr:rowOff>
                  </to>
                </anchor>
              </controlPr>
            </control>
          </mc:Choice>
        </mc:AlternateContent>
        <mc:AlternateContent xmlns:mc="http://schemas.openxmlformats.org/markup-compatibility/2006">
          <mc:Choice Requires="x14">
            <control shapeId="23561" r:id="rId11" name="Check Box 9">
              <controlPr defaultSize="0" autoFill="0" autoLine="0" autoPict="0">
                <anchor moveWithCells="1">
                  <from>
                    <xdr:col>0</xdr:col>
                    <xdr:colOff>0</xdr:colOff>
                    <xdr:row>10</xdr:row>
                    <xdr:rowOff>38100</xdr:rowOff>
                  </from>
                  <to>
                    <xdr:col>0</xdr:col>
                    <xdr:colOff>171450</xdr:colOff>
                    <xdr:row>10</xdr:row>
                    <xdr:rowOff>171450</xdr:rowOff>
                  </to>
                </anchor>
              </controlPr>
            </control>
          </mc:Choice>
        </mc:AlternateContent>
        <mc:AlternateContent xmlns:mc="http://schemas.openxmlformats.org/markup-compatibility/2006">
          <mc:Choice Requires="x14">
            <control shapeId="23562" r:id="rId12" name="Check Box 10">
              <controlPr defaultSize="0" autoFill="0" autoLine="0" autoPict="0">
                <anchor moveWithCells="1">
                  <from>
                    <xdr:col>0</xdr:col>
                    <xdr:colOff>0</xdr:colOff>
                    <xdr:row>11</xdr:row>
                    <xdr:rowOff>38100</xdr:rowOff>
                  </from>
                  <to>
                    <xdr:col>0</xdr:col>
                    <xdr:colOff>171450</xdr:colOff>
                    <xdr:row>11</xdr:row>
                    <xdr:rowOff>171450</xdr:rowOff>
                  </to>
                </anchor>
              </controlPr>
            </control>
          </mc:Choice>
        </mc:AlternateContent>
        <mc:AlternateContent xmlns:mc="http://schemas.openxmlformats.org/markup-compatibility/2006">
          <mc:Choice Requires="x14">
            <control shapeId="23563" r:id="rId13" name="Check Box 11">
              <controlPr defaultSize="0" autoFill="0" autoLine="0" autoPict="0">
                <anchor moveWithCells="1">
                  <from>
                    <xdr:col>0</xdr:col>
                    <xdr:colOff>0</xdr:colOff>
                    <xdr:row>12</xdr:row>
                    <xdr:rowOff>107950</xdr:rowOff>
                  </from>
                  <to>
                    <xdr:col>0</xdr:col>
                    <xdr:colOff>171450</xdr:colOff>
                    <xdr:row>12</xdr:row>
                    <xdr:rowOff>241300</xdr:rowOff>
                  </to>
                </anchor>
              </controlPr>
            </control>
          </mc:Choice>
        </mc:AlternateContent>
        <mc:AlternateContent xmlns:mc="http://schemas.openxmlformats.org/markup-compatibility/2006">
          <mc:Choice Requires="x14">
            <control shapeId="23564" r:id="rId14" name="Check Box 12">
              <controlPr defaultSize="0" autoFill="0" autoLine="0" autoPict="0">
                <anchor moveWithCells="1">
                  <from>
                    <xdr:col>0</xdr:col>
                    <xdr:colOff>0</xdr:colOff>
                    <xdr:row>13</xdr:row>
                    <xdr:rowOff>107950</xdr:rowOff>
                  </from>
                  <to>
                    <xdr:col>0</xdr:col>
                    <xdr:colOff>171450</xdr:colOff>
                    <xdr:row>13</xdr:row>
                    <xdr:rowOff>241300</xdr:rowOff>
                  </to>
                </anchor>
              </controlPr>
            </control>
          </mc:Choice>
        </mc:AlternateContent>
        <mc:AlternateContent xmlns:mc="http://schemas.openxmlformats.org/markup-compatibility/2006">
          <mc:Choice Requires="x14">
            <control shapeId="23565" r:id="rId15" name="Check Box 13">
              <controlPr defaultSize="0" autoFill="0" autoLine="0" autoPict="0">
                <anchor moveWithCells="1">
                  <from>
                    <xdr:col>0</xdr:col>
                    <xdr:colOff>0</xdr:colOff>
                    <xdr:row>14</xdr:row>
                    <xdr:rowOff>127000</xdr:rowOff>
                  </from>
                  <to>
                    <xdr:col>0</xdr:col>
                    <xdr:colOff>171450</xdr:colOff>
                    <xdr:row>14</xdr:row>
                    <xdr:rowOff>260350</xdr:rowOff>
                  </to>
                </anchor>
              </controlPr>
            </control>
          </mc:Choice>
        </mc:AlternateContent>
        <mc:AlternateContent xmlns:mc="http://schemas.openxmlformats.org/markup-compatibility/2006">
          <mc:Choice Requires="x14">
            <control shapeId="23566" r:id="rId16" name="Check Box 14">
              <controlPr defaultSize="0" autoFill="0" autoLine="0" autoPict="0">
                <anchor moveWithCells="1">
                  <from>
                    <xdr:col>0</xdr:col>
                    <xdr:colOff>0</xdr:colOff>
                    <xdr:row>15</xdr:row>
                    <xdr:rowOff>38100</xdr:rowOff>
                  </from>
                  <to>
                    <xdr:col>0</xdr:col>
                    <xdr:colOff>171450</xdr:colOff>
                    <xdr:row>15</xdr:row>
                    <xdr:rowOff>171450</xdr:rowOff>
                  </to>
                </anchor>
              </controlPr>
            </control>
          </mc:Choice>
        </mc:AlternateContent>
        <mc:AlternateContent xmlns:mc="http://schemas.openxmlformats.org/markup-compatibility/2006">
          <mc:Choice Requires="x14">
            <control shapeId="23567" r:id="rId17" name="Check Box 15">
              <controlPr defaultSize="0" autoFill="0" autoLine="0" autoPict="0">
                <anchor moveWithCells="1">
                  <from>
                    <xdr:col>0</xdr:col>
                    <xdr:colOff>0</xdr:colOff>
                    <xdr:row>16</xdr:row>
                    <xdr:rowOff>38100</xdr:rowOff>
                  </from>
                  <to>
                    <xdr:col>0</xdr:col>
                    <xdr:colOff>171450</xdr:colOff>
                    <xdr:row>16</xdr:row>
                    <xdr:rowOff>171450</xdr:rowOff>
                  </to>
                </anchor>
              </controlPr>
            </control>
          </mc:Choice>
        </mc:AlternateContent>
        <mc:AlternateContent xmlns:mc="http://schemas.openxmlformats.org/markup-compatibility/2006">
          <mc:Choice Requires="x14">
            <control shapeId="23568" r:id="rId18" name="Check Box 16">
              <controlPr defaultSize="0" autoFill="0" autoLine="0" autoPict="0">
                <anchor moveWithCells="1">
                  <from>
                    <xdr:col>0</xdr:col>
                    <xdr:colOff>0</xdr:colOff>
                    <xdr:row>17</xdr:row>
                    <xdr:rowOff>38100</xdr:rowOff>
                  </from>
                  <to>
                    <xdr:col>0</xdr:col>
                    <xdr:colOff>171450</xdr:colOff>
                    <xdr:row>17</xdr:row>
                    <xdr:rowOff>171450</xdr:rowOff>
                  </to>
                </anchor>
              </controlPr>
            </control>
          </mc:Choice>
        </mc:AlternateContent>
        <mc:AlternateContent xmlns:mc="http://schemas.openxmlformats.org/markup-compatibility/2006">
          <mc:Choice Requires="x14">
            <control shapeId="23570" r:id="rId19" name="Check Box 18">
              <controlPr defaultSize="0" autoFill="0" autoLine="0" autoPict="0">
                <anchor moveWithCells="1">
                  <from>
                    <xdr:col>0</xdr:col>
                    <xdr:colOff>0</xdr:colOff>
                    <xdr:row>18</xdr:row>
                    <xdr:rowOff>298450</xdr:rowOff>
                  </from>
                  <to>
                    <xdr:col>0</xdr:col>
                    <xdr:colOff>171450</xdr:colOff>
                    <xdr:row>18</xdr:row>
                    <xdr:rowOff>431800</xdr:rowOff>
                  </to>
                </anchor>
              </controlPr>
            </control>
          </mc:Choice>
        </mc:AlternateContent>
        <mc:AlternateContent xmlns:mc="http://schemas.openxmlformats.org/markup-compatibility/2006">
          <mc:Choice Requires="x14">
            <control shapeId="23571" r:id="rId20" name="Check Box 19">
              <controlPr defaultSize="0" autoFill="0" autoLine="0" autoPict="0">
                <anchor moveWithCells="1">
                  <from>
                    <xdr:col>0</xdr:col>
                    <xdr:colOff>0</xdr:colOff>
                    <xdr:row>19</xdr:row>
                    <xdr:rowOff>38100</xdr:rowOff>
                  </from>
                  <to>
                    <xdr:col>0</xdr:col>
                    <xdr:colOff>171450</xdr:colOff>
                    <xdr:row>19</xdr:row>
                    <xdr:rowOff>171450</xdr:rowOff>
                  </to>
                </anchor>
              </controlPr>
            </control>
          </mc:Choice>
        </mc:AlternateContent>
        <mc:AlternateContent xmlns:mc="http://schemas.openxmlformats.org/markup-compatibility/2006">
          <mc:Choice Requires="x14">
            <control shapeId="23572" r:id="rId21" name="Check Box 20">
              <controlPr defaultSize="0" autoFill="0" autoLine="0" autoPict="0">
                <anchor moveWithCells="1">
                  <from>
                    <xdr:col>0</xdr:col>
                    <xdr:colOff>0</xdr:colOff>
                    <xdr:row>20</xdr:row>
                    <xdr:rowOff>533400</xdr:rowOff>
                  </from>
                  <to>
                    <xdr:col>0</xdr:col>
                    <xdr:colOff>171450</xdr:colOff>
                    <xdr:row>20</xdr:row>
                    <xdr:rowOff>666750</xdr:rowOff>
                  </to>
                </anchor>
              </controlPr>
            </control>
          </mc:Choice>
        </mc:AlternateContent>
        <mc:AlternateContent xmlns:mc="http://schemas.openxmlformats.org/markup-compatibility/2006">
          <mc:Choice Requires="x14">
            <control shapeId="23573" r:id="rId22" name="Check Box 21">
              <controlPr defaultSize="0" autoFill="0" autoLine="0" autoPict="0">
                <anchor moveWithCells="1">
                  <from>
                    <xdr:col>0</xdr:col>
                    <xdr:colOff>0</xdr:colOff>
                    <xdr:row>21</xdr:row>
                    <xdr:rowOff>107950</xdr:rowOff>
                  </from>
                  <to>
                    <xdr:col>0</xdr:col>
                    <xdr:colOff>171450</xdr:colOff>
                    <xdr:row>21</xdr:row>
                    <xdr:rowOff>241300</xdr:rowOff>
                  </to>
                </anchor>
              </controlPr>
            </control>
          </mc:Choice>
        </mc:AlternateContent>
        <mc:AlternateContent xmlns:mc="http://schemas.openxmlformats.org/markup-compatibility/2006">
          <mc:Choice Requires="x14">
            <control shapeId="23574" r:id="rId23" name="Check Box 22">
              <controlPr defaultSize="0" autoFill="0" autoLine="0" autoPict="0">
                <anchor moveWithCells="1">
                  <from>
                    <xdr:col>0</xdr:col>
                    <xdr:colOff>0</xdr:colOff>
                    <xdr:row>22</xdr:row>
                    <xdr:rowOff>38100</xdr:rowOff>
                  </from>
                  <to>
                    <xdr:col>0</xdr:col>
                    <xdr:colOff>171450</xdr:colOff>
                    <xdr:row>22</xdr:row>
                    <xdr:rowOff>171450</xdr:rowOff>
                  </to>
                </anchor>
              </controlPr>
            </control>
          </mc:Choice>
        </mc:AlternateContent>
        <mc:AlternateContent xmlns:mc="http://schemas.openxmlformats.org/markup-compatibility/2006">
          <mc:Choice Requires="x14">
            <control shapeId="23575" r:id="rId24" name="Check Box 23">
              <controlPr defaultSize="0" autoFill="0" autoLine="0" autoPict="0">
                <anchor moveWithCells="1">
                  <from>
                    <xdr:col>0</xdr:col>
                    <xdr:colOff>0</xdr:colOff>
                    <xdr:row>24</xdr:row>
                    <xdr:rowOff>38100</xdr:rowOff>
                  </from>
                  <to>
                    <xdr:col>0</xdr:col>
                    <xdr:colOff>171450</xdr:colOff>
                    <xdr:row>24</xdr:row>
                    <xdr:rowOff>171450</xdr:rowOff>
                  </to>
                </anchor>
              </controlPr>
            </control>
          </mc:Choice>
        </mc:AlternateContent>
        <mc:AlternateContent xmlns:mc="http://schemas.openxmlformats.org/markup-compatibility/2006">
          <mc:Choice Requires="x14">
            <control shapeId="23576" r:id="rId25" name="Check Box 24">
              <controlPr defaultSize="0" autoFill="0" autoLine="0" autoPict="0">
                <anchor moveWithCells="1">
                  <from>
                    <xdr:col>0</xdr:col>
                    <xdr:colOff>0</xdr:colOff>
                    <xdr:row>25</xdr:row>
                    <xdr:rowOff>38100</xdr:rowOff>
                  </from>
                  <to>
                    <xdr:col>0</xdr:col>
                    <xdr:colOff>171450</xdr:colOff>
                    <xdr:row>25</xdr:row>
                    <xdr:rowOff>171450</xdr:rowOff>
                  </to>
                </anchor>
              </controlPr>
            </control>
          </mc:Choice>
        </mc:AlternateContent>
        <mc:AlternateContent xmlns:mc="http://schemas.openxmlformats.org/markup-compatibility/2006">
          <mc:Choice Requires="x14">
            <control shapeId="23577" r:id="rId26" name="Check Box 25">
              <controlPr defaultSize="0" autoFill="0" autoLine="0" autoPict="0">
                <anchor moveWithCells="1">
                  <from>
                    <xdr:col>0</xdr:col>
                    <xdr:colOff>0</xdr:colOff>
                    <xdr:row>26</xdr:row>
                    <xdr:rowOff>38100</xdr:rowOff>
                  </from>
                  <to>
                    <xdr:col>0</xdr:col>
                    <xdr:colOff>171450</xdr:colOff>
                    <xdr:row>26</xdr:row>
                    <xdr:rowOff>171450</xdr:rowOff>
                  </to>
                </anchor>
              </controlPr>
            </control>
          </mc:Choice>
        </mc:AlternateContent>
        <mc:AlternateContent xmlns:mc="http://schemas.openxmlformats.org/markup-compatibility/2006">
          <mc:Choice Requires="x14">
            <control shapeId="23578" r:id="rId27" name="Check Box 26">
              <controlPr defaultSize="0" autoFill="0" autoLine="0" autoPict="0">
                <anchor moveWithCells="1">
                  <from>
                    <xdr:col>0</xdr:col>
                    <xdr:colOff>0</xdr:colOff>
                    <xdr:row>27</xdr:row>
                    <xdr:rowOff>38100</xdr:rowOff>
                  </from>
                  <to>
                    <xdr:col>0</xdr:col>
                    <xdr:colOff>171450</xdr:colOff>
                    <xdr:row>27</xdr:row>
                    <xdr:rowOff>171450</xdr:rowOff>
                  </to>
                </anchor>
              </controlPr>
            </control>
          </mc:Choice>
        </mc:AlternateContent>
        <mc:AlternateContent xmlns:mc="http://schemas.openxmlformats.org/markup-compatibility/2006">
          <mc:Choice Requires="x14">
            <control shapeId="23579" r:id="rId28" name="Check Box 27">
              <controlPr defaultSize="0" autoFill="0" autoLine="0" autoPict="0">
                <anchor moveWithCells="1">
                  <from>
                    <xdr:col>0</xdr:col>
                    <xdr:colOff>0</xdr:colOff>
                    <xdr:row>37</xdr:row>
                    <xdr:rowOff>38100</xdr:rowOff>
                  </from>
                  <to>
                    <xdr:col>0</xdr:col>
                    <xdr:colOff>171450</xdr:colOff>
                    <xdr:row>37</xdr:row>
                    <xdr:rowOff>171450</xdr:rowOff>
                  </to>
                </anchor>
              </controlPr>
            </control>
          </mc:Choice>
        </mc:AlternateContent>
        <mc:AlternateContent xmlns:mc="http://schemas.openxmlformats.org/markup-compatibility/2006">
          <mc:Choice Requires="x14">
            <control shapeId="23580" r:id="rId29" name="Check Box 28">
              <controlPr defaultSize="0" autoFill="0" autoLine="0" autoPict="0">
                <anchor moveWithCells="1">
                  <from>
                    <xdr:col>0</xdr:col>
                    <xdr:colOff>0</xdr:colOff>
                    <xdr:row>38</xdr:row>
                    <xdr:rowOff>38100</xdr:rowOff>
                  </from>
                  <to>
                    <xdr:col>0</xdr:col>
                    <xdr:colOff>171450</xdr:colOff>
                    <xdr:row>38</xdr:row>
                    <xdr:rowOff>171450</xdr:rowOff>
                  </to>
                </anchor>
              </controlPr>
            </control>
          </mc:Choice>
        </mc:AlternateContent>
        <mc:AlternateContent xmlns:mc="http://schemas.openxmlformats.org/markup-compatibility/2006">
          <mc:Choice Requires="x14">
            <control shapeId="23581" r:id="rId30" name="Check Box 29">
              <controlPr defaultSize="0" autoFill="0" autoLine="0" autoPict="0">
                <anchor moveWithCells="1">
                  <from>
                    <xdr:col>0</xdr:col>
                    <xdr:colOff>0</xdr:colOff>
                    <xdr:row>39</xdr:row>
                    <xdr:rowOff>38100</xdr:rowOff>
                  </from>
                  <to>
                    <xdr:col>0</xdr:col>
                    <xdr:colOff>171450</xdr:colOff>
                    <xdr:row>39</xdr:row>
                    <xdr:rowOff>171450</xdr:rowOff>
                  </to>
                </anchor>
              </controlPr>
            </control>
          </mc:Choice>
        </mc:AlternateContent>
        <mc:AlternateContent xmlns:mc="http://schemas.openxmlformats.org/markup-compatibility/2006">
          <mc:Choice Requires="x14">
            <control shapeId="23582" r:id="rId31" name="Check Box 30">
              <controlPr defaultSize="0" autoFill="0" autoLine="0" autoPict="0">
                <anchor moveWithCells="1">
                  <from>
                    <xdr:col>0</xdr:col>
                    <xdr:colOff>0</xdr:colOff>
                    <xdr:row>40</xdr:row>
                    <xdr:rowOff>38100</xdr:rowOff>
                  </from>
                  <to>
                    <xdr:col>0</xdr:col>
                    <xdr:colOff>171450</xdr:colOff>
                    <xdr:row>40</xdr:row>
                    <xdr:rowOff>171450</xdr:rowOff>
                  </to>
                </anchor>
              </controlPr>
            </control>
          </mc:Choice>
        </mc:AlternateContent>
        <mc:AlternateContent xmlns:mc="http://schemas.openxmlformats.org/markup-compatibility/2006">
          <mc:Choice Requires="x14">
            <control shapeId="23583" r:id="rId32" name="Check Box 31">
              <controlPr defaultSize="0" autoFill="0" autoLine="0" autoPict="0">
                <anchor moveWithCells="1">
                  <from>
                    <xdr:col>0</xdr:col>
                    <xdr:colOff>0</xdr:colOff>
                    <xdr:row>41</xdr:row>
                    <xdr:rowOff>38100</xdr:rowOff>
                  </from>
                  <to>
                    <xdr:col>0</xdr:col>
                    <xdr:colOff>171450</xdr:colOff>
                    <xdr:row>41</xdr:row>
                    <xdr:rowOff>171450</xdr:rowOff>
                  </to>
                </anchor>
              </controlPr>
            </control>
          </mc:Choice>
        </mc:AlternateContent>
        <mc:AlternateContent xmlns:mc="http://schemas.openxmlformats.org/markup-compatibility/2006">
          <mc:Choice Requires="x14">
            <control shapeId="23584" r:id="rId33" name="Check Box 32">
              <controlPr defaultSize="0" autoFill="0" autoLine="0" autoPict="0">
                <anchor moveWithCells="1">
                  <from>
                    <xdr:col>0</xdr:col>
                    <xdr:colOff>0</xdr:colOff>
                    <xdr:row>42</xdr:row>
                    <xdr:rowOff>38100</xdr:rowOff>
                  </from>
                  <to>
                    <xdr:col>0</xdr:col>
                    <xdr:colOff>171450</xdr:colOff>
                    <xdr:row>42</xdr:row>
                    <xdr:rowOff>171450</xdr:rowOff>
                  </to>
                </anchor>
              </controlPr>
            </control>
          </mc:Choice>
        </mc:AlternateContent>
        <mc:AlternateContent xmlns:mc="http://schemas.openxmlformats.org/markup-compatibility/2006">
          <mc:Choice Requires="x14">
            <control shapeId="23585" r:id="rId34" name="Check Box 33">
              <controlPr defaultSize="0" autoFill="0" autoLine="0" autoPict="0">
                <anchor moveWithCells="1">
                  <from>
                    <xdr:col>0</xdr:col>
                    <xdr:colOff>0</xdr:colOff>
                    <xdr:row>43</xdr:row>
                    <xdr:rowOff>38100</xdr:rowOff>
                  </from>
                  <to>
                    <xdr:col>0</xdr:col>
                    <xdr:colOff>171450</xdr:colOff>
                    <xdr:row>43</xdr:row>
                    <xdr:rowOff>171450</xdr:rowOff>
                  </to>
                </anchor>
              </controlPr>
            </control>
          </mc:Choice>
        </mc:AlternateContent>
        <mc:AlternateContent xmlns:mc="http://schemas.openxmlformats.org/markup-compatibility/2006">
          <mc:Choice Requires="x14">
            <control shapeId="23586" r:id="rId35" name="Check Box 34">
              <controlPr defaultSize="0" autoFill="0" autoLine="0" autoPict="0">
                <anchor moveWithCells="1">
                  <from>
                    <xdr:col>0</xdr:col>
                    <xdr:colOff>0</xdr:colOff>
                    <xdr:row>44</xdr:row>
                    <xdr:rowOff>38100</xdr:rowOff>
                  </from>
                  <to>
                    <xdr:col>0</xdr:col>
                    <xdr:colOff>171450</xdr:colOff>
                    <xdr:row>44</xdr:row>
                    <xdr:rowOff>171450</xdr:rowOff>
                  </to>
                </anchor>
              </controlPr>
            </control>
          </mc:Choice>
        </mc:AlternateContent>
        <mc:AlternateContent xmlns:mc="http://schemas.openxmlformats.org/markup-compatibility/2006">
          <mc:Choice Requires="x14">
            <control shapeId="23587" r:id="rId36" name="Check Box 35">
              <controlPr defaultSize="0" autoFill="0" autoLine="0" autoPict="0">
                <anchor moveWithCells="1">
                  <from>
                    <xdr:col>0</xdr:col>
                    <xdr:colOff>0</xdr:colOff>
                    <xdr:row>45</xdr:row>
                    <xdr:rowOff>38100</xdr:rowOff>
                  </from>
                  <to>
                    <xdr:col>0</xdr:col>
                    <xdr:colOff>171450</xdr:colOff>
                    <xdr:row>45</xdr:row>
                    <xdr:rowOff>171450</xdr:rowOff>
                  </to>
                </anchor>
              </controlPr>
            </control>
          </mc:Choice>
        </mc:AlternateContent>
        <mc:AlternateContent xmlns:mc="http://schemas.openxmlformats.org/markup-compatibility/2006">
          <mc:Choice Requires="x14">
            <control shapeId="23588" r:id="rId37" name="Check Box 36">
              <controlPr defaultSize="0" autoFill="0" autoLine="0" autoPict="0">
                <anchor moveWithCells="1">
                  <from>
                    <xdr:col>0</xdr:col>
                    <xdr:colOff>0</xdr:colOff>
                    <xdr:row>46</xdr:row>
                    <xdr:rowOff>38100</xdr:rowOff>
                  </from>
                  <to>
                    <xdr:col>0</xdr:col>
                    <xdr:colOff>171450</xdr:colOff>
                    <xdr:row>46</xdr:row>
                    <xdr:rowOff>171450</xdr:rowOff>
                  </to>
                </anchor>
              </controlPr>
            </control>
          </mc:Choice>
        </mc:AlternateContent>
        <mc:AlternateContent xmlns:mc="http://schemas.openxmlformats.org/markup-compatibility/2006">
          <mc:Choice Requires="x14">
            <control shapeId="23589" r:id="rId38" name="Check Box 37">
              <controlPr defaultSize="0" autoFill="0" autoLine="0" autoPict="0">
                <anchor moveWithCells="1">
                  <from>
                    <xdr:col>0</xdr:col>
                    <xdr:colOff>0</xdr:colOff>
                    <xdr:row>47</xdr:row>
                    <xdr:rowOff>38100</xdr:rowOff>
                  </from>
                  <to>
                    <xdr:col>0</xdr:col>
                    <xdr:colOff>171450</xdr:colOff>
                    <xdr:row>47</xdr:row>
                    <xdr:rowOff>171450</xdr:rowOff>
                  </to>
                </anchor>
              </controlPr>
            </control>
          </mc:Choice>
        </mc:AlternateContent>
        <mc:AlternateContent xmlns:mc="http://schemas.openxmlformats.org/markup-compatibility/2006">
          <mc:Choice Requires="x14">
            <control shapeId="23590" r:id="rId39" name="Check Box 38">
              <controlPr defaultSize="0" autoFill="0" autoLine="0" autoPict="0">
                <anchor moveWithCells="1">
                  <from>
                    <xdr:col>0</xdr:col>
                    <xdr:colOff>0</xdr:colOff>
                    <xdr:row>48</xdr:row>
                    <xdr:rowOff>38100</xdr:rowOff>
                  </from>
                  <to>
                    <xdr:col>0</xdr:col>
                    <xdr:colOff>171450</xdr:colOff>
                    <xdr:row>48</xdr:row>
                    <xdr:rowOff>171450</xdr:rowOff>
                  </to>
                </anchor>
              </controlPr>
            </control>
          </mc:Choice>
        </mc:AlternateContent>
        <mc:AlternateContent xmlns:mc="http://schemas.openxmlformats.org/markup-compatibility/2006">
          <mc:Choice Requires="x14">
            <control shapeId="23591" r:id="rId40" name="Check Box 39">
              <controlPr defaultSize="0" autoFill="0" autoLine="0" autoPict="0">
                <anchor moveWithCells="1">
                  <from>
                    <xdr:col>0</xdr:col>
                    <xdr:colOff>0</xdr:colOff>
                    <xdr:row>49</xdr:row>
                    <xdr:rowOff>38100</xdr:rowOff>
                  </from>
                  <to>
                    <xdr:col>0</xdr:col>
                    <xdr:colOff>171450</xdr:colOff>
                    <xdr:row>49</xdr:row>
                    <xdr:rowOff>171450</xdr:rowOff>
                  </to>
                </anchor>
              </controlPr>
            </control>
          </mc:Choice>
        </mc:AlternateContent>
        <mc:AlternateContent xmlns:mc="http://schemas.openxmlformats.org/markup-compatibility/2006">
          <mc:Choice Requires="x14">
            <control shapeId="23592" r:id="rId41" name="Check Box 40">
              <controlPr defaultSize="0" autoFill="0" autoLine="0" autoPict="0">
                <anchor moveWithCells="1">
                  <from>
                    <xdr:col>0</xdr:col>
                    <xdr:colOff>0</xdr:colOff>
                    <xdr:row>50</xdr:row>
                    <xdr:rowOff>38100</xdr:rowOff>
                  </from>
                  <to>
                    <xdr:col>0</xdr:col>
                    <xdr:colOff>171450</xdr:colOff>
                    <xdr:row>50</xdr:row>
                    <xdr:rowOff>171450</xdr:rowOff>
                  </to>
                </anchor>
              </controlPr>
            </control>
          </mc:Choice>
        </mc:AlternateContent>
        <mc:AlternateContent xmlns:mc="http://schemas.openxmlformats.org/markup-compatibility/2006">
          <mc:Choice Requires="x14">
            <control shapeId="23593" r:id="rId42" name="Check Box 41">
              <controlPr defaultSize="0" autoFill="0" autoLine="0" autoPict="0">
                <anchor moveWithCells="1">
                  <from>
                    <xdr:col>0</xdr:col>
                    <xdr:colOff>0</xdr:colOff>
                    <xdr:row>51</xdr:row>
                    <xdr:rowOff>38100</xdr:rowOff>
                  </from>
                  <to>
                    <xdr:col>0</xdr:col>
                    <xdr:colOff>171450</xdr:colOff>
                    <xdr:row>51</xdr:row>
                    <xdr:rowOff>171450</xdr:rowOff>
                  </to>
                </anchor>
              </controlPr>
            </control>
          </mc:Choice>
        </mc:AlternateContent>
        <mc:AlternateContent xmlns:mc="http://schemas.openxmlformats.org/markup-compatibility/2006">
          <mc:Choice Requires="x14">
            <control shapeId="23594" r:id="rId43" name="Check Box 42">
              <controlPr defaultSize="0" autoFill="0" autoLine="0" autoPict="0">
                <anchor moveWithCells="1">
                  <from>
                    <xdr:col>0</xdr:col>
                    <xdr:colOff>0</xdr:colOff>
                    <xdr:row>52</xdr:row>
                    <xdr:rowOff>38100</xdr:rowOff>
                  </from>
                  <to>
                    <xdr:col>0</xdr:col>
                    <xdr:colOff>171450</xdr:colOff>
                    <xdr:row>52</xdr:row>
                    <xdr:rowOff>171450</xdr:rowOff>
                  </to>
                </anchor>
              </controlPr>
            </control>
          </mc:Choice>
        </mc:AlternateContent>
        <mc:AlternateContent xmlns:mc="http://schemas.openxmlformats.org/markup-compatibility/2006">
          <mc:Choice Requires="x14">
            <control shapeId="23595" r:id="rId44" name="Check Box 43">
              <controlPr defaultSize="0" autoFill="0" autoLine="0" autoPict="0">
                <anchor moveWithCells="1">
                  <from>
                    <xdr:col>0</xdr:col>
                    <xdr:colOff>0</xdr:colOff>
                    <xdr:row>53</xdr:row>
                    <xdr:rowOff>38100</xdr:rowOff>
                  </from>
                  <to>
                    <xdr:col>0</xdr:col>
                    <xdr:colOff>171450</xdr:colOff>
                    <xdr:row>53</xdr:row>
                    <xdr:rowOff>171450</xdr:rowOff>
                  </to>
                </anchor>
              </controlPr>
            </control>
          </mc:Choice>
        </mc:AlternateContent>
        <mc:AlternateContent xmlns:mc="http://schemas.openxmlformats.org/markup-compatibility/2006">
          <mc:Choice Requires="x14">
            <control shapeId="23596" r:id="rId45" name="Check Box 44">
              <controlPr defaultSize="0" autoFill="0" autoLine="0" autoPict="0">
                <anchor moveWithCells="1">
                  <from>
                    <xdr:col>0</xdr:col>
                    <xdr:colOff>0</xdr:colOff>
                    <xdr:row>54</xdr:row>
                    <xdr:rowOff>38100</xdr:rowOff>
                  </from>
                  <to>
                    <xdr:col>0</xdr:col>
                    <xdr:colOff>171450</xdr:colOff>
                    <xdr:row>54</xdr:row>
                    <xdr:rowOff>171450</xdr:rowOff>
                  </to>
                </anchor>
              </controlPr>
            </control>
          </mc:Choice>
        </mc:AlternateContent>
        <mc:AlternateContent xmlns:mc="http://schemas.openxmlformats.org/markup-compatibility/2006">
          <mc:Choice Requires="x14">
            <control shapeId="23597" r:id="rId46" name="Check Box 45">
              <controlPr defaultSize="0" autoFill="0" autoLine="0" autoPict="0">
                <anchor moveWithCells="1">
                  <from>
                    <xdr:col>0</xdr:col>
                    <xdr:colOff>0</xdr:colOff>
                    <xdr:row>55</xdr:row>
                    <xdr:rowOff>114300</xdr:rowOff>
                  </from>
                  <to>
                    <xdr:col>0</xdr:col>
                    <xdr:colOff>171450</xdr:colOff>
                    <xdr:row>55</xdr:row>
                    <xdr:rowOff>247650</xdr:rowOff>
                  </to>
                </anchor>
              </controlPr>
            </control>
          </mc:Choice>
        </mc:AlternateContent>
        <mc:AlternateContent xmlns:mc="http://schemas.openxmlformats.org/markup-compatibility/2006">
          <mc:Choice Requires="x14">
            <control shapeId="23598" r:id="rId47" name="Check Box 46">
              <controlPr defaultSize="0" autoFill="0" autoLine="0" autoPict="0">
                <anchor moveWithCells="1">
                  <from>
                    <xdr:col>0</xdr:col>
                    <xdr:colOff>0</xdr:colOff>
                    <xdr:row>56</xdr:row>
                    <xdr:rowOff>50800</xdr:rowOff>
                  </from>
                  <to>
                    <xdr:col>0</xdr:col>
                    <xdr:colOff>171450</xdr:colOff>
                    <xdr:row>56</xdr:row>
                    <xdr:rowOff>184150</xdr:rowOff>
                  </to>
                </anchor>
              </controlPr>
            </control>
          </mc:Choice>
        </mc:AlternateContent>
        <mc:AlternateContent xmlns:mc="http://schemas.openxmlformats.org/markup-compatibility/2006">
          <mc:Choice Requires="x14">
            <control shapeId="23599" r:id="rId48" name="Check Box 47">
              <controlPr defaultSize="0" autoFill="0" autoLine="0" autoPict="0">
                <anchor moveWithCells="1">
                  <from>
                    <xdr:col>0</xdr:col>
                    <xdr:colOff>0</xdr:colOff>
                    <xdr:row>23</xdr:row>
                    <xdr:rowOff>190500</xdr:rowOff>
                  </from>
                  <to>
                    <xdr:col>0</xdr:col>
                    <xdr:colOff>171450</xdr:colOff>
                    <xdr:row>23</xdr:row>
                    <xdr:rowOff>323850</xdr:rowOff>
                  </to>
                </anchor>
              </controlPr>
            </control>
          </mc:Choice>
        </mc:AlternateContent>
        <mc:AlternateContent xmlns:mc="http://schemas.openxmlformats.org/markup-compatibility/2006">
          <mc:Choice Requires="x14">
            <control shapeId="23600" r:id="rId49" name="Check Box 48">
              <controlPr defaultSize="0" autoFill="0" autoLine="0" autoPict="0">
                <anchor moveWithCells="1">
                  <from>
                    <xdr:col>0</xdr:col>
                    <xdr:colOff>0</xdr:colOff>
                    <xdr:row>28</xdr:row>
                    <xdr:rowOff>38100</xdr:rowOff>
                  </from>
                  <to>
                    <xdr:col>0</xdr:col>
                    <xdr:colOff>171450</xdr:colOff>
                    <xdr:row>28</xdr:row>
                    <xdr:rowOff>171450</xdr:rowOff>
                  </to>
                </anchor>
              </controlPr>
            </control>
          </mc:Choice>
        </mc:AlternateContent>
        <mc:AlternateContent xmlns:mc="http://schemas.openxmlformats.org/markup-compatibility/2006">
          <mc:Choice Requires="x14">
            <control shapeId="23601" r:id="rId50" name="Check Box 49">
              <controlPr defaultSize="0" autoFill="0" autoLine="0" autoPict="0">
                <anchor moveWithCells="1">
                  <from>
                    <xdr:col>0</xdr:col>
                    <xdr:colOff>0</xdr:colOff>
                    <xdr:row>29</xdr:row>
                    <xdr:rowOff>107950</xdr:rowOff>
                  </from>
                  <to>
                    <xdr:col>0</xdr:col>
                    <xdr:colOff>171450</xdr:colOff>
                    <xdr:row>29</xdr:row>
                    <xdr:rowOff>241300</xdr:rowOff>
                  </to>
                </anchor>
              </controlPr>
            </control>
          </mc:Choice>
        </mc:AlternateContent>
        <mc:AlternateContent xmlns:mc="http://schemas.openxmlformats.org/markup-compatibility/2006">
          <mc:Choice Requires="x14">
            <control shapeId="23602" r:id="rId51" name="Check Box 50">
              <controlPr defaultSize="0" autoFill="0" autoLine="0" autoPict="0">
                <anchor moveWithCells="1">
                  <from>
                    <xdr:col>0</xdr:col>
                    <xdr:colOff>0</xdr:colOff>
                    <xdr:row>30</xdr:row>
                    <xdr:rowOff>107950</xdr:rowOff>
                  </from>
                  <to>
                    <xdr:col>0</xdr:col>
                    <xdr:colOff>171450</xdr:colOff>
                    <xdr:row>30</xdr:row>
                    <xdr:rowOff>241300</xdr:rowOff>
                  </to>
                </anchor>
              </controlPr>
            </control>
          </mc:Choice>
        </mc:AlternateContent>
        <mc:AlternateContent xmlns:mc="http://schemas.openxmlformats.org/markup-compatibility/2006">
          <mc:Choice Requires="x14">
            <control shapeId="23603" r:id="rId52" name="Check Box 51">
              <controlPr defaultSize="0" autoFill="0" autoLine="0" autoPict="0">
                <anchor moveWithCells="1">
                  <from>
                    <xdr:col>0</xdr:col>
                    <xdr:colOff>0</xdr:colOff>
                    <xdr:row>31</xdr:row>
                    <xdr:rowOff>107950</xdr:rowOff>
                  </from>
                  <to>
                    <xdr:col>0</xdr:col>
                    <xdr:colOff>171450</xdr:colOff>
                    <xdr:row>31</xdr:row>
                    <xdr:rowOff>241300</xdr:rowOff>
                  </to>
                </anchor>
              </controlPr>
            </control>
          </mc:Choice>
        </mc:AlternateContent>
        <mc:AlternateContent xmlns:mc="http://schemas.openxmlformats.org/markup-compatibility/2006">
          <mc:Choice Requires="x14">
            <control shapeId="23604" r:id="rId53" name="Check Box 52">
              <controlPr defaultSize="0" autoFill="0" autoLine="0" autoPict="0">
                <anchor moveWithCells="1">
                  <from>
                    <xdr:col>0</xdr:col>
                    <xdr:colOff>0</xdr:colOff>
                    <xdr:row>35</xdr:row>
                    <xdr:rowOff>107950</xdr:rowOff>
                  </from>
                  <to>
                    <xdr:col>0</xdr:col>
                    <xdr:colOff>171450</xdr:colOff>
                    <xdr:row>35</xdr:row>
                    <xdr:rowOff>241300</xdr:rowOff>
                  </to>
                </anchor>
              </controlPr>
            </control>
          </mc:Choice>
        </mc:AlternateContent>
        <mc:AlternateContent xmlns:mc="http://schemas.openxmlformats.org/markup-compatibility/2006">
          <mc:Choice Requires="x14">
            <control shapeId="23605" r:id="rId54" name="Check Box 53">
              <controlPr defaultSize="0" autoFill="0" autoLine="0" autoPict="0">
                <anchor moveWithCells="1">
                  <from>
                    <xdr:col>0</xdr:col>
                    <xdr:colOff>0</xdr:colOff>
                    <xdr:row>36</xdr:row>
                    <xdr:rowOff>107950</xdr:rowOff>
                  </from>
                  <to>
                    <xdr:col>0</xdr:col>
                    <xdr:colOff>171450</xdr:colOff>
                    <xdr:row>36</xdr:row>
                    <xdr:rowOff>241300</xdr:rowOff>
                  </to>
                </anchor>
              </controlPr>
            </control>
          </mc:Choice>
        </mc:AlternateContent>
        <mc:AlternateContent xmlns:mc="http://schemas.openxmlformats.org/markup-compatibility/2006">
          <mc:Choice Requires="x14">
            <control shapeId="23606" r:id="rId55" name="Check Box 54">
              <controlPr defaultSize="0" autoFill="0" autoLine="0" autoPict="0">
                <anchor moveWithCells="1">
                  <from>
                    <xdr:col>0</xdr:col>
                    <xdr:colOff>0</xdr:colOff>
                    <xdr:row>32</xdr:row>
                    <xdr:rowOff>38100</xdr:rowOff>
                  </from>
                  <to>
                    <xdr:col>0</xdr:col>
                    <xdr:colOff>171450</xdr:colOff>
                    <xdr:row>32</xdr:row>
                    <xdr:rowOff>171450</xdr:rowOff>
                  </to>
                </anchor>
              </controlPr>
            </control>
          </mc:Choice>
        </mc:AlternateContent>
        <mc:AlternateContent xmlns:mc="http://schemas.openxmlformats.org/markup-compatibility/2006">
          <mc:Choice Requires="x14">
            <control shapeId="23607" r:id="rId56" name="Check Box 55">
              <controlPr defaultSize="0" autoFill="0" autoLine="0" autoPict="0">
                <anchor moveWithCells="1">
                  <from>
                    <xdr:col>0</xdr:col>
                    <xdr:colOff>0</xdr:colOff>
                    <xdr:row>57</xdr:row>
                    <xdr:rowOff>114300</xdr:rowOff>
                  </from>
                  <to>
                    <xdr:col>0</xdr:col>
                    <xdr:colOff>171450</xdr:colOff>
                    <xdr:row>57</xdr:row>
                    <xdr:rowOff>247650</xdr:rowOff>
                  </to>
                </anchor>
              </controlPr>
            </control>
          </mc:Choice>
        </mc:AlternateContent>
        <mc:AlternateContent xmlns:mc="http://schemas.openxmlformats.org/markup-compatibility/2006">
          <mc:Choice Requires="x14">
            <control shapeId="23608" r:id="rId57" name="Check Box 56">
              <controlPr defaultSize="0" autoFill="0" autoLine="0" autoPict="0">
                <anchor moveWithCells="1">
                  <from>
                    <xdr:col>0</xdr:col>
                    <xdr:colOff>0</xdr:colOff>
                    <xdr:row>58</xdr:row>
                    <xdr:rowOff>38100</xdr:rowOff>
                  </from>
                  <to>
                    <xdr:col>0</xdr:col>
                    <xdr:colOff>171450</xdr:colOff>
                    <xdr:row>58</xdr:row>
                    <xdr:rowOff>171450</xdr:rowOff>
                  </to>
                </anchor>
              </controlPr>
            </control>
          </mc:Choice>
        </mc:AlternateContent>
        <mc:AlternateContent xmlns:mc="http://schemas.openxmlformats.org/markup-compatibility/2006">
          <mc:Choice Requires="x14">
            <control shapeId="23609" r:id="rId58" name="Check Box 57">
              <controlPr defaultSize="0" autoFill="0" autoLine="0" autoPict="0">
                <anchor moveWithCells="1">
                  <from>
                    <xdr:col>0</xdr:col>
                    <xdr:colOff>0</xdr:colOff>
                    <xdr:row>59</xdr:row>
                    <xdr:rowOff>38100</xdr:rowOff>
                  </from>
                  <to>
                    <xdr:col>0</xdr:col>
                    <xdr:colOff>171450</xdr:colOff>
                    <xdr:row>59</xdr:row>
                    <xdr:rowOff>171450</xdr:rowOff>
                  </to>
                </anchor>
              </controlPr>
            </control>
          </mc:Choice>
        </mc:AlternateContent>
        <mc:AlternateContent xmlns:mc="http://schemas.openxmlformats.org/markup-compatibility/2006">
          <mc:Choice Requires="x14">
            <control shapeId="23610" r:id="rId59" name="Check Box 58">
              <controlPr defaultSize="0" autoFill="0" autoLine="0" autoPict="0">
                <anchor moveWithCells="1">
                  <from>
                    <xdr:col>0</xdr:col>
                    <xdr:colOff>0</xdr:colOff>
                    <xdr:row>60</xdr:row>
                    <xdr:rowOff>38100</xdr:rowOff>
                  </from>
                  <to>
                    <xdr:col>0</xdr:col>
                    <xdr:colOff>171450</xdr:colOff>
                    <xdr:row>60</xdr:row>
                    <xdr:rowOff>171450</xdr:rowOff>
                  </to>
                </anchor>
              </controlPr>
            </control>
          </mc:Choice>
        </mc:AlternateContent>
        <mc:AlternateContent xmlns:mc="http://schemas.openxmlformats.org/markup-compatibility/2006">
          <mc:Choice Requires="x14">
            <control shapeId="23611" r:id="rId60" name="Check Box 59">
              <controlPr defaultSize="0" autoFill="0" autoLine="0" autoPict="0">
                <anchor moveWithCells="1">
                  <from>
                    <xdr:col>0</xdr:col>
                    <xdr:colOff>0</xdr:colOff>
                    <xdr:row>61</xdr:row>
                    <xdr:rowOff>38100</xdr:rowOff>
                  </from>
                  <to>
                    <xdr:col>0</xdr:col>
                    <xdr:colOff>171450</xdr:colOff>
                    <xdr:row>61</xdr:row>
                    <xdr:rowOff>171450</xdr:rowOff>
                  </to>
                </anchor>
              </controlPr>
            </control>
          </mc:Choice>
        </mc:AlternateContent>
        <mc:AlternateContent xmlns:mc="http://schemas.openxmlformats.org/markup-compatibility/2006">
          <mc:Choice Requires="x14">
            <control shapeId="23612" r:id="rId61" name="Check Box 60">
              <controlPr defaultSize="0" autoFill="0" autoLine="0" autoPict="0">
                <anchor moveWithCells="1">
                  <from>
                    <xdr:col>0</xdr:col>
                    <xdr:colOff>0</xdr:colOff>
                    <xdr:row>62</xdr:row>
                    <xdr:rowOff>38100</xdr:rowOff>
                  </from>
                  <to>
                    <xdr:col>0</xdr:col>
                    <xdr:colOff>171450</xdr:colOff>
                    <xdr:row>62</xdr:row>
                    <xdr:rowOff>171450</xdr:rowOff>
                  </to>
                </anchor>
              </controlPr>
            </control>
          </mc:Choice>
        </mc:AlternateContent>
        <mc:AlternateContent xmlns:mc="http://schemas.openxmlformats.org/markup-compatibility/2006">
          <mc:Choice Requires="x14">
            <control shapeId="23613" r:id="rId62" name="Check Box 61">
              <controlPr defaultSize="0" autoFill="0" autoLine="0" autoPict="0">
                <anchor moveWithCells="1">
                  <from>
                    <xdr:col>0</xdr:col>
                    <xdr:colOff>0</xdr:colOff>
                    <xdr:row>63</xdr:row>
                    <xdr:rowOff>38100</xdr:rowOff>
                  </from>
                  <to>
                    <xdr:col>0</xdr:col>
                    <xdr:colOff>171450</xdr:colOff>
                    <xdr:row>63</xdr:row>
                    <xdr:rowOff>171450</xdr:rowOff>
                  </to>
                </anchor>
              </controlPr>
            </control>
          </mc:Choice>
        </mc:AlternateContent>
        <mc:AlternateContent xmlns:mc="http://schemas.openxmlformats.org/markup-compatibility/2006">
          <mc:Choice Requires="x14">
            <control shapeId="23614" r:id="rId63" name="Check Box 62">
              <controlPr defaultSize="0" autoFill="0" autoLine="0" autoPict="0">
                <anchor moveWithCells="1">
                  <from>
                    <xdr:col>0</xdr:col>
                    <xdr:colOff>0</xdr:colOff>
                    <xdr:row>64</xdr:row>
                    <xdr:rowOff>95250</xdr:rowOff>
                  </from>
                  <to>
                    <xdr:col>0</xdr:col>
                    <xdr:colOff>171450</xdr:colOff>
                    <xdr:row>64</xdr:row>
                    <xdr:rowOff>228600</xdr:rowOff>
                  </to>
                </anchor>
              </controlPr>
            </control>
          </mc:Choice>
        </mc:AlternateContent>
        <mc:AlternateContent xmlns:mc="http://schemas.openxmlformats.org/markup-compatibility/2006">
          <mc:Choice Requires="x14">
            <control shapeId="23615" r:id="rId64" name="Check Box 63">
              <controlPr defaultSize="0" autoFill="0" autoLine="0" autoPict="0">
                <anchor moveWithCells="1">
                  <from>
                    <xdr:col>0</xdr:col>
                    <xdr:colOff>0</xdr:colOff>
                    <xdr:row>65</xdr:row>
                    <xdr:rowOff>127000</xdr:rowOff>
                  </from>
                  <to>
                    <xdr:col>0</xdr:col>
                    <xdr:colOff>171450</xdr:colOff>
                    <xdr:row>65</xdr:row>
                    <xdr:rowOff>260350</xdr:rowOff>
                  </to>
                </anchor>
              </controlPr>
            </control>
          </mc:Choice>
        </mc:AlternateContent>
        <mc:AlternateContent xmlns:mc="http://schemas.openxmlformats.org/markup-compatibility/2006">
          <mc:Choice Requires="x14">
            <control shapeId="23616" r:id="rId65" name="Check Box 64">
              <controlPr defaultSize="0" autoFill="0" autoLine="0" autoPict="0">
                <anchor moveWithCells="1">
                  <from>
                    <xdr:col>0</xdr:col>
                    <xdr:colOff>0</xdr:colOff>
                    <xdr:row>66</xdr:row>
                    <xdr:rowOff>127000</xdr:rowOff>
                  </from>
                  <to>
                    <xdr:col>0</xdr:col>
                    <xdr:colOff>171450</xdr:colOff>
                    <xdr:row>66</xdr:row>
                    <xdr:rowOff>260350</xdr:rowOff>
                  </to>
                </anchor>
              </controlPr>
            </control>
          </mc:Choice>
        </mc:AlternateContent>
        <mc:AlternateContent xmlns:mc="http://schemas.openxmlformats.org/markup-compatibility/2006">
          <mc:Choice Requires="x14">
            <control shapeId="23617" r:id="rId66" name="Check Box 65">
              <controlPr defaultSize="0" autoFill="0" autoLine="0" autoPict="0">
                <anchor moveWithCells="1">
                  <from>
                    <xdr:col>0</xdr:col>
                    <xdr:colOff>0</xdr:colOff>
                    <xdr:row>67</xdr:row>
                    <xdr:rowOff>69850</xdr:rowOff>
                  </from>
                  <to>
                    <xdr:col>1</xdr:col>
                    <xdr:colOff>12700</xdr:colOff>
                    <xdr:row>67</xdr:row>
                    <xdr:rowOff>266700</xdr:rowOff>
                  </to>
                </anchor>
              </controlPr>
            </control>
          </mc:Choice>
        </mc:AlternateContent>
        <mc:AlternateContent xmlns:mc="http://schemas.openxmlformats.org/markup-compatibility/2006">
          <mc:Choice Requires="x14">
            <control shapeId="23618" r:id="rId67" name="Check Box 66">
              <controlPr defaultSize="0" autoFill="0" autoLine="0" autoPict="0">
                <anchor moveWithCells="1">
                  <from>
                    <xdr:col>0</xdr:col>
                    <xdr:colOff>0</xdr:colOff>
                    <xdr:row>68</xdr:row>
                    <xdr:rowOff>107950</xdr:rowOff>
                  </from>
                  <to>
                    <xdr:col>0</xdr:col>
                    <xdr:colOff>171450</xdr:colOff>
                    <xdr:row>68</xdr:row>
                    <xdr:rowOff>241300</xdr:rowOff>
                  </to>
                </anchor>
              </controlPr>
            </control>
          </mc:Choice>
        </mc:AlternateContent>
        <mc:AlternateContent xmlns:mc="http://schemas.openxmlformats.org/markup-compatibility/2006">
          <mc:Choice Requires="x14">
            <control shapeId="23619" r:id="rId68" name="Check Box 67">
              <controlPr defaultSize="0" autoFill="0" autoLine="0" autoPict="0">
                <anchor moveWithCells="1">
                  <from>
                    <xdr:col>0</xdr:col>
                    <xdr:colOff>0</xdr:colOff>
                    <xdr:row>69</xdr:row>
                    <xdr:rowOff>127000</xdr:rowOff>
                  </from>
                  <to>
                    <xdr:col>0</xdr:col>
                    <xdr:colOff>171450</xdr:colOff>
                    <xdr:row>69</xdr:row>
                    <xdr:rowOff>260350</xdr:rowOff>
                  </to>
                </anchor>
              </controlPr>
            </control>
          </mc:Choice>
        </mc:AlternateContent>
        <mc:AlternateContent xmlns:mc="http://schemas.openxmlformats.org/markup-compatibility/2006">
          <mc:Choice Requires="x14">
            <control shapeId="23620" r:id="rId69" name="Check Box 68">
              <controlPr defaultSize="0" autoFill="0" autoLine="0" autoPict="0">
                <anchor moveWithCells="1">
                  <from>
                    <xdr:col>0</xdr:col>
                    <xdr:colOff>0</xdr:colOff>
                    <xdr:row>70</xdr:row>
                    <xdr:rowOff>114300</xdr:rowOff>
                  </from>
                  <to>
                    <xdr:col>0</xdr:col>
                    <xdr:colOff>171450</xdr:colOff>
                    <xdr:row>70</xdr:row>
                    <xdr:rowOff>247650</xdr:rowOff>
                  </to>
                </anchor>
              </controlPr>
            </control>
          </mc:Choice>
        </mc:AlternateContent>
        <mc:AlternateContent xmlns:mc="http://schemas.openxmlformats.org/markup-compatibility/2006">
          <mc:Choice Requires="x14">
            <control shapeId="23621" r:id="rId70" name="Check Box 69">
              <controlPr defaultSize="0" autoFill="0" autoLine="0" autoPict="0">
                <anchor moveWithCells="1">
                  <from>
                    <xdr:col>0</xdr:col>
                    <xdr:colOff>0</xdr:colOff>
                    <xdr:row>71</xdr:row>
                    <xdr:rowOff>114300</xdr:rowOff>
                  </from>
                  <to>
                    <xdr:col>0</xdr:col>
                    <xdr:colOff>171450</xdr:colOff>
                    <xdr:row>71</xdr:row>
                    <xdr:rowOff>247650</xdr:rowOff>
                  </to>
                </anchor>
              </controlPr>
            </control>
          </mc:Choice>
        </mc:AlternateContent>
        <mc:AlternateContent xmlns:mc="http://schemas.openxmlformats.org/markup-compatibility/2006">
          <mc:Choice Requires="x14">
            <control shapeId="23622" r:id="rId71" name="Check Box 70">
              <controlPr defaultSize="0" autoFill="0" autoLine="0" autoPict="0">
                <anchor moveWithCells="1">
                  <from>
                    <xdr:col>0</xdr:col>
                    <xdr:colOff>0</xdr:colOff>
                    <xdr:row>72</xdr:row>
                    <xdr:rowOff>114300</xdr:rowOff>
                  </from>
                  <to>
                    <xdr:col>0</xdr:col>
                    <xdr:colOff>171450</xdr:colOff>
                    <xdr:row>72</xdr:row>
                    <xdr:rowOff>247650</xdr:rowOff>
                  </to>
                </anchor>
              </controlPr>
            </control>
          </mc:Choice>
        </mc:AlternateContent>
        <mc:AlternateContent xmlns:mc="http://schemas.openxmlformats.org/markup-compatibility/2006">
          <mc:Choice Requires="x14">
            <control shapeId="23623" r:id="rId72" name="Check Box 71">
              <controlPr defaultSize="0" autoFill="0" autoLine="0" autoPict="0">
                <anchor moveWithCells="1">
                  <from>
                    <xdr:col>0</xdr:col>
                    <xdr:colOff>0</xdr:colOff>
                    <xdr:row>73</xdr:row>
                    <xdr:rowOff>114300</xdr:rowOff>
                  </from>
                  <to>
                    <xdr:col>0</xdr:col>
                    <xdr:colOff>171450</xdr:colOff>
                    <xdr:row>73</xdr:row>
                    <xdr:rowOff>247650</xdr:rowOff>
                  </to>
                </anchor>
              </controlPr>
            </control>
          </mc:Choice>
        </mc:AlternateContent>
        <mc:AlternateContent xmlns:mc="http://schemas.openxmlformats.org/markup-compatibility/2006">
          <mc:Choice Requires="x14">
            <control shapeId="23624" r:id="rId73" name="Check Box 72">
              <controlPr defaultSize="0" autoFill="0" autoLine="0" autoPict="0">
                <anchor moveWithCells="1">
                  <from>
                    <xdr:col>0</xdr:col>
                    <xdr:colOff>0</xdr:colOff>
                    <xdr:row>74</xdr:row>
                    <xdr:rowOff>114300</xdr:rowOff>
                  </from>
                  <to>
                    <xdr:col>0</xdr:col>
                    <xdr:colOff>171450</xdr:colOff>
                    <xdr:row>74</xdr:row>
                    <xdr:rowOff>247650</xdr:rowOff>
                  </to>
                </anchor>
              </controlPr>
            </control>
          </mc:Choice>
        </mc:AlternateContent>
        <mc:AlternateContent xmlns:mc="http://schemas.openxmlformats.org/markup-compatibility/2006">
          <mc:Choice Requires="x14">
            <control shapeId="23625" r:id="rId74" name="Check Box 73">
              <controlPr defaultSize="0" autoFill="0" autoLine="0" autoPict="0">
                <anchor moveWithCells="1">
                  <from>
                    <xdr:col>0</xdr:col>
                    <xdr:colOff>0</xdr:colOff>
                    <xdr:row>75</xdr:row>
                    <xdr:rowOff>69850</xdr:rowOff>
                  </from>
                  <to>
                    <xdr:col>1</xdr:col>
                    <xdr:colOff>12700</xdr:colOff>
                    <xdr:row>75</xdr:row>
                    <xdr:rowOff>247650</xdr:rowOff>
                  </to>
                </anchor>
              </controlPr>
            </control>
          </mc:Choice>
        </mc:AlternateContent>
        <mc:AlternateContent xmlns:mc="http://schemas.openxmlformats.org/markup-compatibility/2006">
          <mc:Choice Requires="x14">
            <control shapeId="23626" r:id="rId75" name="Check Box 74">
              <controlPr defaultSize="0" autoFill="0" autoLine="0" autoPict="0">
                <anchor moveWithCells="1">
                  <from>
                    <xdr:col>0</xdr:col>
                    <xdr:colOff>0</xdr:colOff>
                    <xdr:row>76</xdr:row>
                    <xdr:rowOff>88900</xdr:rowOff>
                  </from>
                  <to>
                    <xdr:col>0</xdr:col>
                    <xdr:colOff>184150</xdr:colOff>
                    <xdr:row>76</xdr:row>
                    <xdr:rowOff>260350</xdr:rowOff>
                  </to>
                </anchor>
              </controlPr>
            </control>
          </mc:Choice>
        </mc:AlternateContent>
        <mc:AlternateContent xmlns:mc="http://schemas.openxmlformats.org/markup-compatibility/2006">
          <mc:Choice Requires="x14">
            <control shapeId="23627" r:id="rId76" name="Check Box 75">
              <controlPr defaultSize="0" autoFill="0" autoLine="0" autoPict="0">
                <anchor moveWithCells="1">
                  <from>
                    <xdr:col>0</xdr:col>
                    <xdr:colOff>0</xdr:colOff>
                    <xdr:row>77</xdr:row>
                    <xdr:rowOff>184150</xdr:rowOff>
                  </from>
                  <to>
                    <xdr:col>0</xdr:col>
                    <xdr:colOff>171450</xdr:colOff>
                    <xdr:row>77</xdr:row>
                    <xdr:rowOff>317500</xdr:rowOff>
                  </to>
                </anchor>
              </controlPr>
            </control>
          </mc:Choice>
        </mc:AlternateContent>
        <mc:AlternateContent xmlns:mc="http://schemas.openxmlformats.org/markup-compatibility/2006">
          <mc:Choice Requires="x14">
            <control shapeId="23628" r:id="rId77" name="Check Box 76">
              <controlPr defaultSize="0" autoFill="0" autoLine="0" autoPict="0">
                <anchor moveWithCells="1">
                  <from>
                    <xdr:col>0</xdr:col>
                    <xdr:colOff>0</xdr:colOff>
                    <xdr:row>78</xdr:row>
                    <xdr:rowOff>76200</xdr:rowOff>
                  </from>
                  <to>
                    <xdr:col>0</xdr:col>
                    <xdr:colOff>171450</xdr:colOff>
                    <xdr:row>78</xdr:row>
                    <xdr:rowOff>209550</xdr:rowOff>
                  </to>
                </anchor>
              </controlPr>
            </control>
          </mc:Choice>
        </mc:AlternateContent>
        <mc:AlternateContent xmlns:mc="http://schemas.openxmlformats.org/markup-compatibility/2006">
          <mc:Choice Requires="x14">
            <control shapeId="23629" r:id="rId78" name="Check Box 77">
              <controlPr defaultSize="0" autoFill="0" autoLine="0" autoPict="0">
                <anchor moveWithCells="1">
                  <from>
                    <xdr:col>0</xdr:col>
                    <xdr:colOff>0</xdr:colOff>
                    <xdr:row>79</xdr:row>
                    <xdr:rowOff>76200</xdr:rowOff>
                  </from>
                  <to>
                    <xdr:col>0</xdr:col>
                    <xdr:colOff>171450</xdr:colOff>
                    <xdr:row>79</xdr:row>
                    <xdr:rowOff>209550</xdr:rowOff>
                  </to>
                </anchor>
              </controlPr>
            </control>
          </mc:Choice>
        </mc:AlternateContent>
        <mc:AlternateContent xmlns:mc="http://schemas.openxmlformats.org/markup-compatibility/2006">
          <mc:Choice Requires="x14">
            <control shapeId="23630" r:id="rId79" name="Check Box 78">
              <controlPr defaultSize="0" autoFill="0" autoLine="0" autoPict="0">
                <anchor moveWithCells="1">
                  <from>
                    <xdr:col>0</xdr:col>
                    <xdr:colOff>0</xdr:colOff>
                    <xdr:row>80</xdr:row>
                    <xdr:rowOff>107950</xdr:rowOff>
                  </from>
                  <to>
                    <xdr:col>0</xdr:col>
                    <xdr:colOff>171450</xdr:colOff>
                    <xdr:row>80</xdr:row>
                    <xdr:rowOff>241300</xdr:rowOff>
                  </to>
                </anchor>
              </controlPr>
            </control>
          </mc:Choice>
        </mc:AlternateContent>
        <mc:AlternateContent xmlns:mc="http://schemas.openxmlformats.org/markup-compatibility/2006">
          <mc:Choice Requires="x14">
            <control shapeId="23631" r:id="rId80" name="Check Box 79">
              <controlPr defaultSize="0" autoFill="0" autoLine="0" autoPict="0">
                <anchor moveWithCells="1">
                  <from>
                    <xdr:col>0</xdr:col>
                    <xdr:colOff>0</xdr:colOff>
                    <xdr:row>81</xdr:row>
                    <xdr:rowOff>50800</xdr:rowOff>
                  </from>
                  <to>
                    <xdr:col>0</xdr:col>
                    <xdr:colOff>184150</xdr:colOff>
                    <xdr:row>81</xdr:row>
                    <xdr:rowOff>222250</xdr:rowOff>
                  </to>
                </anchor>
              </controlPr>
            </control>
          </mc:Choice>
        </mc:AlternateContent>
        <mc:AlternateContent xmlns:mc="http://schemas.openxmlformats.org/markup-compatibility/2006">
          <mc:Choice Requires="x14">
            <control shapeId="23632" r:id="rId81" name="Check Box 80">
              <controlPr defaultSize="0" autoFill="0" autoLine="0" autoPict="0">
                <anchor moveWithCells="1">
                  <from>
                    <xdr:col>0</xdr:col>
                    <xdr:colOff>0</xdr:colOff>
                    <xdr:row>82</xdr:row>
                    <xdr:rowOff>50800</xdr:rowOff>
                  </from>
                  <to>
                    <xdr:col>0</xdr:col>
                    <xdr:colOff>171450</xdr:colOff>
                    <xdr:row>82</xdr:row>
                    <xdr:rowOff>184150</xdr:rowOff>
                  </to>
                </anchor>
              </controlPr>
            </control>
          </mc:Choice>
        </mc:AlternateContent>
        <mc:AlternateContent xmlns:mc="http://schemas.openxmlformats.org/markup-compatibility/2006">
          <mc:Choice Requires="x14">
            <control shapeId="23633" r:id="rId82" name="Check Box 81">
              <controlPr defaultSize="0" autoFill="0" autoLine="0" autoPict="0">
                <anchor moveWithCells="1">
                  <from>
                    <xdr:col>0</xdr:col>
                    <xdr:colOff>0</xdr:colOff>
                    <xdr:row>83</xdr:row>
                    <xdr:rowOff>50800</xdr:rowOff>
                  </from>
                  <to>
                    <xdr:col>0</xdr:col>
                    <xdr:colOff>171450</xdr:colOff>
                    <xdr:row>83</xdr:row>
                    <xdr:rowOff>184150</xdr:rowOff>
                  </to>
                </anchor>
              </controlPr>
            </control>
          </mc:Choice>
        </mc:AlternateContent>
        <mc:AlternateContent xmlns:mc="http://schemas.openxmlformats.org/markup-compatibility/2006">
          <mc:Choice Requires="x14">
            <control shapeId="23634" r:id="rId83" name="Check Box 82">
              <controlPr defaultSize="0" autoFill="0" autoLine="0" autoPict="0">
                <anchor moveWithCells="1">
                  <from>
                    <xdr:col>0</xdr:col>
                    <xdr:colOff>0</xdr:colOff>
                    <xdr:row>84</xdr:row>
                    <xdr:rowOff>184150</xdr:rowOff>
                  </from>
                  <to>
                    <xdr:col>0</xdr:col>
                    <xdr:colOff>171450</xdr:colOff>
                    <xdr:row>84</xdr:row>
                    <xdr:rowOff>317500</xdr:rowOff>
                  </to>
                </anchor>
              </controlPr>
            </control>
          </mc:Choice>
        </mc:AlternateContent>
        <mc:AlternateContent xmlns:mc="http://schemas.openxmlformats.org/markup-compatibility/2006">
          <mc:Choice Requires="x14">
            <control shapeId="23635" r:id="rId84" name="Check Box 83">
              <controlPr defaultSize="0" autoFill="0" autoLine="0" autoPict="0">
                <anchor moveWithCells="1">
                  <from>
                    <xdr:col>0</xdr:col>
                    <xdr:colOff>0</xdr:colOff>
                    <xdr:row>86</xdr:row>
                    <xdr:rowOff>355600</xdr:rowOff>
                  </from>
                  <to>
                    <xdr:col>0</xdr:col>
                    <xdr:colOff>171450</xdr:colOff>
                    <xdr:row>86</xdr:row>
                    <xdr:rowOff>488950</xdr:rowOff>
                  </to>
                </anchor>
              </controlPr>
            </control>
          </mc:Choice>
        </mc:AlternateContent>
        <mc:AlternateContent xmlns:mc="http://schemas.openxmlformats.org/markup-compatibility/2006">
          <mc:Choice Requires="x14">
            <control shapeId="23636" r:id="rId85" name="Check Box 84">
              <controlPr defaultSize="0" autoFill="0" autoLine="0" autoPict="0">
                <anchor moveWithCells="1">
                  <from>
                    <xdr:col>0</xdr:col>
                    <xdr:colOff>0</xdr:colOff>
                    <xdr:row>85</xdr:row>
                    <xdr:rowOff>107950</xdr:rowOff>
                  </from>
                  <to>
                    <xdr:col>0</xdr:col>
                    <xdr:colOff>171450</xdr:colOff>
                    <xdr:row>85</xdr:row>
                    <xdr:rowOff>241300</xdr:rowOff>
                  </to>
                </anchor>
              </controlPr>
            </control>
          </mc:Choice>
        </mc:AlternateContent>
        <mc:AlternateContent xmlns:mc="http://schemas.openxmlformats.org/markup-compatibility/2006">
          <mc:Choice Requires="x14">
            <control shapeId="23637" r:id="rId86" name="Check Box 85">
              <controlPr defaultSize="0" autoFill="0" autoLine="0" autoPict="0">
                <anchor moveWithCells="1">
                  <from>
                    <xdr:col>0</xdr:col>
                    <xdr:colOff>0</xdr:colOff>
                    <xdr:row>87</xdr:row>
                    <xdr:rowOff>50800</xdr:rowOff>
                  </from>
                  <to>
                    <xdr:col>0</xdr:col>
                    <xdr:colOff>171450</xdr:colOff>
                    <xdr:row>87</xdr:row>
                    <xdr:rowOff>184150</xdr:rowOff>
                  </to>
                </anchor>
              </controlPr>
            </control>
          </mc:Choice>
        </mc:AlternateContent>
        <mc:AlternateContent xmlns:mc="http://schemas.openxmlformats.org/markup-compatibility/2006">
          <mc:Choice Requires="x14">
            <control shapeId="23638" r:id="rId87" name="Check Box 86">
              <controlPr defaultSize="0" autoFill="0" autoLine="0" autoPict="0">
                <anchor moveWithCells="1">
                  <from>
                    <xdr:col>0</xdr:col>
                    <xdr:colOff>0</xdr:colOff>
                    <xdr:row>88</xdr:row>
                    <xdr:rowOff>266700</xdr:rowOff>
                  </from>
                  <to>
                    <xdr:col>0</xdr:col>
                    <xdr:colOff>171450</xdr:colOff>
                    <xdr:row>88</xdr:row>
                    <xdr:rowOff>400050</xdr:rowOff>
                  </to>
                </anchor>
              </controlPr>
            </control>
          </mc:Choice>
        </mc:AlternateContent>
        <mc:AlternateContent xmlns:mc="http://schemas.openxmlformats.org/markup-compatibility/2006">
          <mc:Choice Requires="x14">
            <control shapeId="23639" r:id="rId88" name="Check Box 87">
              <controlPr defaultSize="0" autoFill="0" autoLine="0" autoPict="0">
                <anchor moveWithCells="1">
                  <from>
                    <xdr:col>0</xdr:col>
                    <xdr:colOff>0</xdr:colOff>
                    <xdr:row>89</xdr:row>
                    <xdr:rowOff>107950</xdr:rowOff>
                  </from>
                  <to>
                    <xdr:col>0</xdr:col>
                    <xdr:colOff>184150</xdr:colOff>
                    <xdr:row>89</xdr:row>
                    <xdr:rowOff>266700</xdr:rowOff>
                  </to>
                </anchor>
              </controlPr>
            </control>
          </mc:Choice>
        </mc:AlternateContent>
        <mc:AlternateContent xmlns:mc="http://schemas.openxmlformats.org/markup-compatibility/2006">
          <mc:Choice Requires="x14">
            <control shapeId="23640" r:id="rId89" name="Check Box 88">
              <controlPr defaultSize="0" autoFill="0" autoLine="0" autoPict="0">
                <anchor moveWithCells="1">
                  <from>
                    <xdr:col>0</xdr:col>
                    <xdr:colOff>0</xdr:colOff>
                    <xdr:row>90</xdr:row>
                    <xdr:rowOff>107950</xdr:rowOff>
                  </from>
                  <to>
                    <xdr:col>0</xdr:col>
                    <xdr:colOff>171450</xdr:colOff>
                    <xdr:row>90</xdr:row>
                    <xdr:rowOff>241300</xdr:rowOff>
                  </to>
                </anchor>
              </controlPr>
            </control>
          </mc:Choice>
        </mc:AlternateContent>
        <mc:AlternateContent xmlns:mc="http://schemas.openxmlformats.org/markup-compatibility/2006">
          <mc:Choice Requires="x14">
            <control shapeId="23641" r:id="rId90" name="Check Box 89">
              <controlPr defaultSize="0" autoFill="0" autoLine="0" autoPict="0">
                <anchor moveWithCells="1">
                  <from>
                    <xdr:col>0</xdr:col>
                    <xdr:colOff>0</xdr:colOff>
                    <xdr:row>92</xdr:row>
                    <xdr:rowOff>260350</xdr:rowOff>
                  </from>
                  <to>
                    <xdr:col>0</xdr:col>
                    <xdr:colOff>171450</xdr:colOff>
                    <xdr:row>92</xdr:row>
                    <xdr:rowOff>393700</xdr:rowOff>
                  </to>
                </anchor>
              </controlPr>
            </control>
          </mc:Choice>
        </mc:AlternateContent>
        <mc:AlternateContent xmlns:mc="http://schemas.openxmlformats.org/markup-compatibility/2006">
          <mc:Choice Requires="x14">
            <control shapeId="23642" r:id="rId91" name="Check Box 90">
              <controlPr defaultSize="0" autoFill="0" autoLine="0" autoPict="0">
                <anchor moveWithCells="1">
                  <from>
                    <xdr:col>0</xdr:col>
                    <xdr:colOff>0</xdr:colOff>
                    <xdr:row>95</xdr:row>
                    <xdr:rowOff>266700</xdr:rowOff>
                  </from>
                  <to>
                    <xdr:col>0</xdr:col>
                    <xdr:colOff>171450</xdr:colOff>
                    <xdr:row>95</xdr:row>
                    <xdr:rowOff>400050</xdr:rowOff>
                  </to>
                </anchor>
              </controlPr>
            </control>
          </mc:Choice>
        </mc:AlternateContent>
        <mc:AlternateContent xmlns:mc="http://schemas.openxmlformats.org/markup-compatibility/2006">
          <mc:Choice Requires="x14">
            <control shapeId="23643" r:id="rId92" name="Check Box 91">
              <controlPr defaultSize="0" autoFill="0" autoLine="0" autoPict="0">
                <anchor moveWithCells="1">
                  <from>
                    <xdr:col>0</xdr:col>
                    <xdr:colOff>0</xdr:colOff>
                    <xdr:row>105</xdr:row>
                    <xdr:rowOff>171450</xdr:rowOff>
                  </from>
                  <to>
                    <xdr:col>0</xdr:col>
                    <xdr:colOff>171450</xdr:colOff>
                    <xdr:row>105</xdr:row>
                    <xdr:rowOff>304800</xdr:rowOff>
                  </to>
                </anchor>
              </controlPr>
            </control>
          </mc:Choice>
        </mc:AlternateContent>
        <mc:AlternateContent xmlns:mc="http://schemas.openxmlformats.org/markup-compatibility/2006">
          <mc:Choice Requires="x14">
            <control shapeId="23644" r:id="rId93" name="Check Box 92">
              <controlPr defaultSize="0" autoFill="0" autoLine="0" autoPict="0">
                <anchor moveWithCells="1">
                  <from>
                    <xdr:col>0</xdr:col>
                    <xdr:colOff>0</xdr:colOff>
                    <xdr:row>110</xdr:row>
                    <xdr:rowOff>76200</xdr:rowOff>
                  </from>
                  <to>
                    <xdr:col>1</xdr:col>
                    <xdr:colOff>12700</xdr:colOff>
                    <xdr:row>110</xdr:row>
                    <xdr:rowOff>228600</xdr:rowOff>
                  </to>
                </anchor>
              </controlPr>
            </control>
          </mc:Choice>
        </mc:AlternateContent>
        <mc:AlternateContent xmlns:mc="http://schemas.openxmlformats.org/markup-compatibility/2006">
          <mc:Choice Requires="x14">
            <control shapeId="23645" r:id="rId94" name="Check Box 93">
              <controlPr defaultSize="0" autoFill="0" autoLine="0" autoPict="0">
                <anchor moveWithCells="1">
                  <from>
                    <xdr:col>0</xdr:col>
                    <xdr:colOff>12700</xdr:colOff>
                    <xdr:row>109</xdr:row>
                    <xdr:rowOff>107950</xdr:rowOff>
                  </from>
                  <to>
                    <xdr:col>0</xdr:col>
                    <xdr:colOff>184150</xdr:colOff>
                    <xdr:row>109</xdr:row>
                    <xdr:rowOff>241300</xdr:rowOff>
                  </to>
                </anchor>
              </controlPr>
            </control>
          </mc:Choice>
        </mc:AlternateContent>
        <mc:AlternateContent xmlns:mc="http://schemas.openxmlformats.org/markup-compatibility/2006">
          <mc:Choice Requires="x14">
            <control shapeId="23646" r:id="rId95" name="Check Box 94">
              <controlPr defaultSize="0" autoFill="0" autoLine="0" autoPict="0">
                <anchor moveWithCells="1">
                  <from>
                    <xdr:col>0</xdr:col>
                    <xdr:colOff>0</xdr:colOff>
                    <xdr:row>91</xdr:row>
                    <xdr:rowOff>50800</xdr:rowOff>
                  </from>
                  <to>
                    <xdr:col>0</xdr:col>
                    <xdr:colOff>171450</xdr:colOff>
                    <xdr:row>91</xdr:row>
                    <xdr:rowOff>184150</xdr:rowOff>
                  </to>
                </anchor>
              </controlPr>
            </control>
          </mc:Choice>
        </mc:AlternateContent>
        <mc:AlternateContent xmlns:mc="http://schemas.openxmlformats.org/markup-compatibility/2006">
          <mc:Choice Requires="x14">
            <control shapeId="23647" r:id="rId96" name="Check Box 95">
              <controlPr defaultSize="0" autoFill="0" autoLine="0" autoPict="0">
                <anchor moveWithCells="1">
                  <from>
                    <xdr:col>0</xdr:col>
                    <xdr:colOff>0</xdr:colOff>
                    <xdr:row>94</xdr:row>
                    <xdr:rowOff>50800</xdr:rowOff>
                  </from>
                  <to>
                    <xdr:col>0</xdr:col>
                    <xdr:colOff>171450</xdr:colOff>
                    <xdr:row>94</xdr:row>
                    <xdr:rowOff>184150</xdr:rowOff>
                  </to>
                </anchor>
              </controlPr>
            </control>
          </mc:Choice>
        </mc:AlternateContent>
        <mc:AlternateContent xmlns:mc="http://schemas.openxmlformats.org/markup-compatibility/2006">
          <mc:Choice Requires="x14">
            <control shapeId="23648" r:id="rId97" name="Check Box 96">
              <controlPr defaultSize="0" autoFill="0" autoLine="0" autoPict="0">
                <anchor moveWithCells="1">
                  <from>
                    <xdr:col>0</xdr:col>
                    <xdr:colOff>0</xdr:colOff>
                    <xdr:row>97</xdr:row>
                    <xdr:rowOff>50800</xdr:rowOff>
                  </from>
                  <to>
                    <xdr:col>0</xdr:col>
                    <xdr:colOff>171450</xdr:colOff>
                    <xdr:row>97</xdr:row>
                    <xdr:rowOff>184150</xdr:rowOff>
                  </to>
                </anchor>
              </controlPr>
            </control>
          </mc:Choice>
        </mc:AlternateContent>
        <mc:AlternateContent xmlns:mc="http://schemas.openxmlformats.org/markup-compatibility/2006">
          <mc:Choice Requires="x14">
            <control shapeId="23649" r:id="rId98" name="Check Box 97">
              <controlPr defaultSize="0" autoFill="0" autoLine="0" autoPict="0">
                <anchor moveWithCells="1">
                  <from>
                    <xdr:col>0</xdr:col>
                    <xdr:colOff>0</xdr:colOff>
                    <xdr:row>98</xdr:row>
                    <xdr:rowOff>50800</xdr:rowOff>
                  </from>
                  <to>
                    <xdr:col>0</xdr:col>
                    <xdr:colOff>171450</xdr:colOff>
                    <xdr:row>98</xdr:row>
                    <xdr:rowOff>184150</xdr:rowOff>
                  </to>
                </anchor>
              </controlPr>
            </control>
          </mc:Choice>
        </mc:AlternateContent>
        <mc:AlternateContent xmlns:mc="http://schemas.openxmlformats.org/markup-compatibility/2006">
          <mc:Choice Requires="x14">
            <control shapeId="23650" r:id="rId99" name="Check Box 98">
              <controlPr defaultSize="0" autoFill="0" autoLine="0" autoPict="0">
                <anchor moveWithCells="1">
                  <from>
                    <xdr:col>0</xdr:col>
                    <xdr:colOff>0</xdr:colOff>
                    <xdr:row>100</xdr:row>
                    <xdr:rowOff>50800</xdr:rowOff>
                  </from>
                  <to>
                    <xdr:col>0</xdr:col>
                    <xdr:colOff>171450</xdr:colOff>
                    <xdr:row>100</xdr:row>
                    <xdr:rowOff>184150</xdr:rowOff>
                  </to>
                </anchor>
              </controlPr>
            </control>
          </mc:Choice>
        </mc:AlternateContent>
        <mc:AlternateContent xmlns:mc="http://schemas.openxmlformats.org/markup-compatibility/2006">
          <mc:Choice Requires="x14">
            <control shapeId="23651" r:id="rId100" name="Check Box 99">
              <controlPr defaultSize="0" autoFill="0" autoLine="0" autoPict="0">
                <anchor moveWithCells="1">
                  <from>
                    <xdr:col>0</xdr:col>
                    <xdr:colOff>0</xdr:colOff>
                    <xdr:row>102</xdr:row>
                    <xdr:rowOff>50800</xdr:rowOff>
                  </from>
                  <to>
                    <xdr:col>0</xdr:col>
                    <xdr:colOff>171450</xdr:colOff>
                    <xdr:row>102</xdr:row>
                    <xdr:rowOff>184150</xdr:rowOff>
                  </to>
                </anchor>
              </controlPr>
            </control>
          </mc:Choice>
        </mc:AlternateContent>
        <mc:AlternateContent xmlns:mc="http://schemas.openxmlformats.org/markup-compatibility/2006">
          <mc:Choice Requires="x14">
            <control shapeId="23652" r:id="rId101" name="Check Box 100">
              <controlPr defaultSize="0" autoFill="0" autoLine="0" autoPict="0">
                <anchor moveWithCells="1">
                  <from>
                    <xdr:col>0</xdr:col>
                    <xdr:colOff>0</xdr:colOff>
                    <xdr:row>93</xdr:row>
                    <xdr:rowOff>107950</xdr:rowOff>
                  </from>
                  <to>
                    <xdr:col>0</xdr:col>
                    <xdr:colOff>171450</xdr:colOff>
                    <xdr:row>93</xdr:row>
                    <xdr:rowOff>241300</xdr:rowOff>
                  </to>
                </anchor>
              </controlPr>
            </control>
          </mc:Choice>
        </mc:AlternateContent>
        <mc:AlternateContent xmlns:mc="http://schemas.openxmlformats.org/markup-compatibility/2006">
          <mc:Choice Requires="x14">
            <control shapeId="23653" r:id="rId102" name="Check Box 101">
              <controlPr defaultSize="0" autoFill="0" autoLine="0" autoPict="0">
                <anchor moveWithCells="1">
                  <from>
                    <xdr:col>0</xdr:col>
                    <xdr:colOff>0</xdr:colOff>
                    <xdr:row>96</xdr:row>
                    <xdr:rowOff>107950</xdr:rowOff>
                  </from>
                  <to>
                    <xdr:col>0</xdr:col>
                    <xdr:colOff>171450</xdr:colOff>
                    <xdr:row>96</xdr:row>
                    <xdr:rowOff>241300</xdr:rowOff>
                  </to>
                </anchor>
              </controlPr>
            </control>
          </mc:Choice>
        </mc:AlternateContent>
        <mc:AlternateContent xmlns:mc="http://schemas.openxmlformats.org/markup-compatibility/2006">
          <mc:Choice Requires="x14">
            <control shapeId="23654" r:id="rId103" name="Check Box 102">
              <controlPr defaultSize="0" autoFill="0" autoLine="0" autoPict="0">
                <anchor moveWithCells="1">
                  <from>
                    <xdr:col>0</xdr:col>
                    <xdr:colOff>0</xdr:colOff>
                    <xdr:row>101</xdr:row>
                    <xdr:rowOff>107950</xdr:rowOff>
                  </from>
                  <to>
                    <xdr:col>0</xdr:col>
                    <xdr:colOff>171450</xdr:colOff>
                    <xdr:row>101</xdr:row>
                    <xdr:rowOff>241300</xdr:rowOff>
                  </to>
                </anchor>
              </controlPr>
            </control>
          </mc:Choice>
        </mc:AlternateContent>
        <mc:AlternateContent xmlns:mc="http://schemas.openxmlformats.org/markup-compatibility/2006">
          <mc:Choice Requires="x14">
            <control shapeId="23655" r:id="rId104" name="Check Box 103">
              <controlPr defaultSize="0" autoFill="0" autoLine="0" autoPict="0">
                <anchor moveWithCells="1">
                  <from>
                    <xdr:col>0</xdr:col>
                    <xdr:colOff>0</xdr:colOff>
                    <xdr:row>99</xdr:row>
                    <xdr:rowOff>107950</xdr:rowOff>
                  </from>
                  <to>
                    <xdr:col>0</xdr:col>
                    <xdr:colOff>171450</xdr:colOff>
                    <xdr:row>99</xdr:row>
                    <xdr:rowOff>241300</xdr:rowOff>
                  </to>
                </anchor>
              </controlPr>
            </control>
          </mc:Choice>
        </mc:AlternateContent>
        <mc:AlternateContent xmlns:mc="http://schemas.openxmlformats.org/markup-compatibility/2006">
          <mc:Choice Requires="x14">
            <control shapeId="23656" r:id="rId105" name="Check Box 104">
              <controlPr defaultSize="0" autoFill="0" autoLine="0" autoPict="0">
                <anchor moveWithCells="1">
                  <from>
                    <xdr:col>0</xdr:col>
                    <xdr:colOff>0</xdr:colOff>
                    <xdr:row>103</xdr:row>
                    <xdr:rowOff>107950</xdr:rowOff>
                  </from>
                  <to>
                    <xdr:col>0</xdr:col>
                    <xdr:colOff>171450</xdr:colOff>
                    <xdr:row>103</xdr:row>
                    <xdr:rowOff>241300</xdr:rowOff>
                  </to>
                </anchor>
              </controlPr>
            </control>
          </mc:Choice>
        </mc:AlternateContent>
        <mc:AlternateContent xmlns:mc="http://schemas.openxmlformats.org/markup-compatibility/2006">
          <mc:Choice Requires="x14">
            <control shapeId="23657" r:id="rId106" name="Check Box 105">
              <controlPr defaultSize="0" autoFill="0" autoLine="0" autoPict="0">
                <anchor moveWithCells="1">
                  <from>
                    <xdr:col>0</xdr:col>
                    <xdr:colOff>0</xdr:colOff>
                    <xdr:row>104</xdr:row>
                    <xdr:rowOff>107950</xdr:rowOff>
                  </from>
                  <to>
                    <xdr:col>0</xdr:col>
                    <xdr:colOff>171450</xdr:colOff>
                    <xdr:row>104</xdr:row>
                    <xdr:rowOff>241300</xdr:rowOff>
                  </to>
                </anchor>
              </controlPr>
            </control>
          </mc:Choice>
        </mc:AlternateContent>
        <mc:AlternateContent xmlns:mc="http://schemas.openxmlformats.org/markup-compatibility/2006">
          <mc:Choice Requires="x14">
            <control shapeId="23658" r:id="rId107" name="Check Box 106">
              <controlPr defaultSize="0" autoFill="0" autoLine="0" autoPict="0">
                <anchor moveWithCells="1">
                  <from>
                    <xdr:col>0</xdr:col>
                    <xdr:colOff>0</xdr:colOff>
                    <xdr:row>106</xdr:row>
                    <xdr:rowOff>107950</xdr:rowOff>
                  </from>
                  <to>
                    <xdr:col>0</xdr:col>
                    <xdr:colOff>171450</xdr:colOff>
                    <xdr:row>106</xdr:row>
                    <xdr:rowOff>241300</xdr:rowOff>
                  </to>
                </anchor>
              </controlPr>
            </control>
          </mc:Choice>
        </mc:AlternateContent>
        <mc:AlternateContent xmlns:mc="http://schemas.openxmlformats.org/markup-compatibility/2006">
          <mc:Choice Requires="x14">
            <control shapeId="23659" r:id="rId108" name="Check Box 107">
              <controlPr defaultSize="0" autoFill="0" autoLine="0" autoPict="0">
                <anchor moveWithCells="1">
                  <from>
                    <xdr:col>0</xdr:col>
                    <xdr:colOff>0</xdr:colOff>
                    <xdr:row>107</xdr:row>
                    <xdr:rowOff>107950</xdr:rowOff>
                  </from>
                  <to>
                    <xdr:col>0</xdr:col>
                    <xdr:colOff>171450</xdr:colOff>
                    <xdr:row>107</xdr:row>
                    <xdr:rowOff>241300</xdr:rowOff>
                  </to>
                </anchor>
              </controlPr>
            </control>
          </mc:Choice>
        </mc:AlternateContent>
        <mc:AlternateContent xmlns:mc="http://schemas.openxmlformats.org/markup-compatibility/2006">
          <mc:Choice Requires="x14">
            <control shapeId="23660" r:id="rId109" name="Check Box 108">
              <controlPr defaultSize="0" autoFill="0" autoLine="0" autoPict="0">
                <anchor moveWithCells="1">
                  <from>
                    <xdr:col>0</xdr:col>
                    <xdr:colOff>0</xdr:colOff>
                    <xdr:row>108</xdr:row>
                    <xdr:rowOff>107950</xdr:rowOff>
                  </from>
                  <to>
                    <xdr:col>0</xdr:col>
                    <xdr:colOff>171450</xdr:colOff>
                    <xdr:row>108</xdr:row>
                    <xdr:rowOff>241300</xdr:rowOff>
                  </to>
                </anchor>
              </controlPr>
            </control>
          </mc:Choice>
        </mc:AlternateContent>
        <mc:AlternateContent xmlns:mc="http://schemas.openxmlformats.org/markup-compatibility/2006">
          <mc:Choice Requires="x14">
            <control shapeId="23661" r:id="rId110" name="Check Box 109">
              <controlPr defaultSize="0" autoFill="0" autoLine="0" autoPict="0">
                <anchor moveWithCells="1">
                  <from>
                    <xdr:col>0</xdr:col>
                    <xdr:colOff>0</xdr:colOff>
                    <xdr:row>111</xdr:row>
                    <xdr:rowOff>107950</xdr:rowOff>
                  </from>
                  <to>
                    <xdr:col>0</xdr:col>
                    <xdr:colOff>171450</xdr:colOff>
                    <xdr:row>111</xdr:row>
                    <xdr:rowOff>241300</xdr:rowOff>
                  </to>
                </anchor>
              </controlPr>
            </control>
          </mc:Choice>
        </mc:AlternateContent>
        <mc:AlternateContent xmlns:mc="http://schemas.openxmlformats.org/markup-compatibility/2006">
          <mc:Choice Requires="x14">
            <control shapeId="23662" r:id="rId111" name="Check Box 110">
              <controlPr defaultSize="0" autoFill="0" autoLine="0" autoPict="0">
                <anchor moveWithCells="1">
                  <from>
                    <xdr:col>0</xdr:col>
                    <xdr:colOff>0</xdr:colOff>
                    <xdr:row>112</xdr:row>
                    <xdr:rowOff>107950</xdr:rowOff>
                  </from>
                  <to>
                    <xdr:col>0</xdr:col>
                    <xdr:colOff>171450</xdr:colOff>
                    <xdr:row>112</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1D0BD-0E4E-4CCE-94AE-3D14EF2988E1}">
  <dimension ref="A1:J124"/>
  <sheetViews>
    <sheetView workbookViewId="0"/>
  </sheetViews>
  <sheetFormatPr defaultColWidth="9.1796875" defaultRowHeight="13.5" x14ac:dyDescent="0.35"/>
  <cols>
    <col min="1" max="1" width="2.7265625" style="68" customWidth="1"/>
    <col min="2" max="2" width="26.453125" style="93" customWidth="1"/>
    <col min="3" max="4" width="40.7265625" style="68" customWidth="1"/>
    <col min="5" max="5" width="11.7265625" style="68" customWidth="1"/>
    <col min="6" max="6" width="30.7265625" style="68" customWidth="1"/>
    <col min="7" max="7" width="32.54296875" style="68" hidden="1" customWidth="1"/>
    <col min="8" max="10" width="0" style="68" hidden="1" customWidth="1"/>
    <col min="11" max="16384" width="9.1796875" style="68"/>
  </cols>
  <sheetData>
    <row r="1" spans="1:10" ht="22.5" x14ac:dyDescent="0.35">
      <c r="B1" s="91" t="s">
        <v>1344</v>
      </c>
      <c r="C1" s="69"/>
      <c r="G1" s="131" t="s">
        <v>31</v>
      </c>
      <c r="H1" s="131"/>
      <c r="I1" s="131"/>
    </row>
    <row r="2" spans="1:10" s="72" customFormat="1" ht="16" customHeight="1" x14ac:dyDescent="0.35">
      <c r="A2" s="84"/>
      <c r="B2" s="84" t="s">
        <v>12</v>
      </c>
      <c r="C2" s="72" t="s">
        <v>13</v>
      </c>
      <c r="D2" s="72" t="s">
        <v>14</v>
      </c>
      <c r="E2" s="72" t="s">
        <v>15</v>
      </c>
      <c r="F2" s="72" t="s">
        <v>16</v>
      </c>
      <c r="G2" s="73" t="s">
        <v>11</v>
      </c>
      <c r="H2" s="72" t="s">
        <v>214</v>
      </c>
      <c r="I2" s="72" t="s">
        <v>215</v>
      </c>
      <c r="J2" s="72" t="s">
        <v>216</v>
      </c>
    </row>
    <row r="3" spans="1:10" s="74" customFormat="1" ht="22.5" customHeight="1" x14ac:dyDescent="0.35">
      <c r="A3" s="71"/>
      <c r="B3" s="71" t="s">
        <v>1342</v>
      </c>
      <c r="G3" s="75"/>
    </row>
    <row r="4" spans="1:10" ht="20.149999999999999" customHeight="1" x14ac:dyDescent="0.35">
      <c r="B4" s="92" t="str">
        <f>VLOOKUP($G4,Dold_variabelinfo!$A:$D,COLUMN(Dold_variabelinfo!$B:$B),0)</f>
        <v>ALDER</v>
      </c>
      <c r="C4" s="81" t="str">
        <f>VLOOKUP($G4,Dold_variabelinfo!$A:$D,COLUMN(Dold_variabelinfo!$C:$C),0)</f>
        <v>Ålder</v>
      </c>
      <c r="D4" s="81" t="str">
        <f>VLOOKUP($G4,Dold_variabelinfo!$A:$D,COLUMN(Dold_variabelinfo!$D:$D),0)</f>
        <v>Biståndsmottagarens ålder</v>
      </c>
      <c r="E4" s="80" t="str">
        <f>VLOOKUP($G4,Dold_variabelinfo!$A:$F,COLUMN(Dold_variabelinfo!$E:$E),0)</f>
        <v>2012-</v>
      </c>
      <c r="F4" s="81">
        <f>VLOOKUP($G4,Dold_variabelinfo!$A:$F,COLUMN(Dold_variabelinfo!$F:$F),0)</f>
        <v>0</v>
      </c>
      <c r="G4" s="76" t="s">
        <v>791</v>
      </c>
      <c r="H4" s="133" t="b">
        <v>0</v>
      </c>
      <c r="I4" s="68">
        <f>IF(H4,1,0)</f>
        <v>0</v>
      </c>
      <c r="J4" s="68">
        <f>I4</f>
        <v>0</v>
      </c>
    </row>
    <row r="5" spans="1:10" ht="20.149999999999999" customHeight="1" x14ac:dyDescent="0.35">
      <c r="B5" s="92" t="str">
        <f>VLOOKUP($G5,Dold_variabelinfo!$A:$D,COLUMN(Dold_variabelinfo!$B:$B),0)</f>
        <v>AR</v>
      </c>
      <c r="C5" s="81" t="str">
        <f>VLOOKUP($G5,Dold_variabelinfo!$A:$D,COLUMN(Dold_variabelinfo!$C:$C),0)</f>
        <v>Statistikår</v>
      </c>
      <c r="D5" s="81">
        <f>VLOOKUP($G5,Dold_variabelinfo!$A:$D,COLUMN(Dold_variabelinfo!$D:$D),0)</f>
        <v>0</v>
      </c>
      <c r="E5" s="80" t="str">
        <f>VLOOKUP($G5,Dold_variabelinfo!$A:$F,COLUMN(Dold_variabelinfo!$E:$E),0)</f>
        <v>2012-</v>
      </c>
      <c r="F5" s="81">
        <f>VLOOKUP($G5,Dold_variabelinfo!$A:$F,COLUMN(Dold_variabelinfo!$F:$F),0)</f>
        <v>0</v>
      </c>
      <c r="G5" s="76" t="s">
        <v>794</v>
      </c>
      <c r="H5" s="133" t="b">
        <v>0</v>
      </c>
      <c r="I5" s="68">
        <f t="shared" ref="I5:I26" si="0">IF(H5,1,0)</f>
        <v>0</v>
      </c>
      <c r="J5" s="68">
        <f t="shared" ref="J5:J26" si="1">I5</f>
        <v>0</v>
      </c>
    </row>
    <row r="6" spans="1:10" ht="20.149999999999999" customHeight="1" x14ac:dyDescent="0.35">
      <c r="B6" s="92" t="str">
        <f>VLOOKUP($G6,Dold_variabelinfo!$A:$D,COLUMN(Dold_variabelinfo!$B:$B),0)</f>
        <v>DISTRIKT</v>
      </c>
      <c r="C6" s="81" t="str">
        <f>VLOOKUP($G6,Dold_variabelinfo!$A:$D,COLUMN(Dold_variabelinfo!$C:$C),0)</f>
        <v>Distrikt</v>
      </c>
      <c r="D6" s="81" t="str">
        <f>VLOOKUP($G6,Dold_variabelinfo!$A:$D,COLUMN(Dold_variabelinfo!$D:$D),0)</f>
        <v>Stads-/Kommundel. Endast Stockholm och Göteborg</v>
      </c>
      <c r="E6" s="80" t="str">
        <f>VLOOKUP($G6,Dold_variabelinfo!$A:$F,COLUMN(Dold_variabelinfo!$E:$E),0)</f>
        <v>1990-</v>
      </c>
      <c r="F6" s="81">
        <f>VLOOKUP($G6,Dold_variabelinfo!$A:$F,COLUMN(Dold_variabelinfo!$F:$F),0)</f>
        <v>0</v>
      </c>
      <c r="G6" s="76" t="s">
        <v>795</v>
      </c>
      <c r="H6" s="133" t="b">
        <v>0</v>
      </c>
      <c r="I6" s="68">
        <f t="shared" si="0"/>
        <v>0</v>
      </c>
      <c r="J6" s="68">
        <f t="shared" si="1"/>
        <v>0</v>
      </c>
    </row>
    <row r="7" spans="1:10" ht="20.149999999999999" customHeight="1" x14ac:dyDescent="0.35">
      <c r="B7" s="92" t="str">
        <f>VLOOKUP($G7,Dold_variabelinfo!$A:$D,COLUMN(Dold_variabelinfo!$B:$B),0)</f>
        <v>FLYKTING</v>
      </c>
      <c r="C7" s="81" t="str">
        <f>VLOOKUP($G7,Dold_variabelinfo!$A:$D,COLUMN(Dold_variabelinfo!$C:$C),0)</f>
        <v>Flykting</v>
      </c>
      <c r="D7" s="81" t="str">
        <f>VLOOKUP($G7,Dold_variabelinfo!$A:$D,COLUMN(Dold_variabelinfo!$D:$D),0)</f>
        <v>Anger om biståndsmottagare är flytking eller inte</v>
      </c>
      <c r="E7" s="80" t="str">
        <f>VLOOKUP($G7,Dold_variabelinfo!$A:$F,COLUMN(Dold_variabelinfo!$E:$E),0)</f>
        <v>2012-2016</v>
      </c>
      <c r="F7" s="81">
        <f>VLOOKUP($G7,Dold_variabelinfo!$A:$F,COLUMN(Dold_variabelinfo!$F:$F),0)</f>
        <v>0</v>
      </c>
      <c r="G7" s="76" t="s">
        <v>796</v>
      </c>
      <c r="H7" s="133" t="b">
        <v>0</v>
      </c>
      <c r="I7" s="68">
        <f t="shared" si="0"/>
        <v>0</v>
      </c>
      <c r="J7" s="68">
        <f t="shared" si="1"/>
        <v>0</v>
      </c>
    </row>
    <row r="8" spans="1:10" ht="20.149999999999999" customHeight="1" x14ac:dyDescent="0.35">
      <c r="B8" s="92" t="str">
        <f>VLOOKUP($G8,Dold_variabelinfo!$A:$D,COLUMN(Dold_variabelinfo!$B:$B),0)</f>
        <v>HHSTATUS</v>
      </c>
      <c r="C8" s="81" t="str">
        <f>VLOOKUP($G8,Dold_variabelinfo!$A:$D,COLUMN(Dold_variabelinfo!$C:$C),0)</f>
        <v>Hushållsstatus</v>
      </c>
      <c r="D8" s="81" t="str">
        <f>VLOOKUP($G8,Dold_variabelinfo!$A:$D,COLUMN(Dold_variabelinfo!$D:$D),0)</f>
        <v>Biståndsmottagarens status i hushållet</v>
      </c>
      <c r="E8" s="80" t="str">
        <f>VLOOKUP($G8,Dold_variabelinfo!$A:$F,COLUMN(Dold_variabelinfo!$E:$E),0)</f>
        <v>2012-</v>
      </c>
      <c r="F8" s="81">
        <f>VLOOKUP($G8,Dold_variabelinfo!$A:$F,COLUMN(Dold_variabelinfo!$F:$F),0)</f>
        <v>0</v>
      </c>
      <c r="G8" s="76" t="s">
        <v>801</v>
      </c>
      <c r="H8" s="133" t="b">
        <v>0</v>
      </c>
      <c r="I8" s="68">
        <f t="shared" si="0"/>
        <v>0</v>
      </c>
      <c r="J8" s="68">
        <f t="shared" si="1"/>
        <v>0</v>
      </c>
    </row>
    <row r="9" spans="1:10" ht="20.149999999999999" customHeight="1" x14ac:dyDescent="0.35">
      <c r="B9" s="92" t="str">
        <f>VLOOKUP($G9,Dold_variabelinfo!$A:$D,COLUMN(Dold_variabelinfo!$B:$B),0)</f>
        <v>HINDER</v>
      </c>
      <c r="C9" s="81" t="str">
        <f>VLOOKUP($G9,Dold_variabelinfo!$A:$D,COLUMN(Dold_variabelinfo!$C:$C),0)</f>
        <v>Försörjningshinder</v>
      </c>
      <c r="D9" s="81" t="str">
        <f>VLOOKUP($G9,Dold_variabelinfo!$A:$D,COLUMN(Dold_variabelinfo!$D:$D),0)</f>
        <v>Försörjningshinderskod för ekonomiskt bistånd</v>
      </c>
      <c r="E9" s="80" t="str">
        <f>VLOOKUP($G9,Dold_variabelinfo!$A:$F,COLUMN(Dold_variabelinfo!$E:$E),0)</f>
        <v>2012-</v>
      </c>
      <c r="F9" s="81">
        <f>VLOOKUP($G9,Dold_variabelinfo!$A:$F,COLUMN(Dold_variabelinfo!$F:$F),0)</f>
        <v>0</v>
      </c>
      <c r="G9" s="76" t="s">
        <v>805</v>
      </c>
      <c r="H9" s="133" t="b">
        <v>0</v>
      </c>
      <c r="I9" s="68">
        <f t="shared" si="0"/>
        <v>0</v>
      </c>
      <c r="J9" s="68">
        <f t="shared" si="1"/>
        <v>0</v>
      </c>
    </row>
    <row r="10" spans="1:10" ht="20.149999999999999" customHeight="1" x14ac:dyDescent="0.35">
      <c r="B10" s="92" t="str">
        <f>VLOOKUP($G10,Dold_variabelinfo!$A:$D,COLUMN(Dold_variabelinfo!$B:$B),0)</f>
        <v>INVANDRA</v>
      </c>
      <c r="C10" s="81" t="str">
        <f>VLOOKUP($G10,Dold_variabelinfo!$A:$D,COLUMN(Dold_variabelinfo!$C:$C),0)</f>
        <v>Invandringsår</v>
      </c>
      <c r="D10" s="81" t="str">
        <f>VLOOKUP($G10,Dold_variabelinfo!$A:$D,COLUMN(Dold_variabelinfo!$D:$D),0)</f>
        <v>Senaste invandringsår</v>
      </c>
      <c r="E10" s="80" t="str">
        <f>VLOOKUP($G10,Dold_variabelinfo!$A:$F,COLUMN(Dold_variabelinfo!$E:$E),0)</f>
        <v>2012-</v>
      </c>
      <c r="F10" s="81">
        <f>VLOOKUP($G10,Dold_variabelinfo!$A:$F,COLUMN(Dold_variabelinfo!$F:$F),0)</f>
        <v>0</v>
      </c>
      <c r="G10" s="76" t="s">
        <v>809</v>
      </c>
      <c r="H10" s="133" t="b">
        <v>0</v>
      </c>
      <c r="I10" s="68">
        <f t="shared" si="0"/>
        <v>0</v>
      </c>
      <c r="J10" s="68">
        <f t="shared" si="1"/>
        <v>0</v>
      </c>
    </row>
    <row r="11" spans="1:10" ht="20.149999999999999" customHeight="1" x14ac:dyDescent="0.35">
      <c r="B11" s="92" t="str">
        <f>VLOOKUP($G11,Dold_variabelinfo!$A:$D,COLUMN(Dold_variabelinfo!$B:$B),0)</f>
        <v>KOMMUN</v>
      </c>
      <c r="C11" s="81" t="str">
        <f>VLOOKUP($G11,Dold_variabelinfo!$A:$D,COLUMN(Dold_variabelinfo!$C:$C),0)</f>
        <v>Kommun</v>
      </c>
      <c r="D11" s="81" t="str">
        <f>VLOOKUP($G11,Dold_variabelinfo!$A:$D,COLUMN(Dold_variabelinfo!$D:$D),0)</f>
        <v>Endast Stockholm och Göteborg</v>
      </c>
      <c r="E11" s="80" t="str">
        <f>VLOOKUP($G11,Dold_variabelinfo!$A:$F,COLUMN(Dold_variabelinfo!$E:$E),0)</f>
        <v>1990-</v>
      </c>
      <c r="F11" s="81">
        <f>VLOOKUP($G11,Dold_variabelinfo!$A:$F,COLUMN(Dold_variabelinfo!$F:$F),0)</f>
        <v>0</v>
      </c>
      <c r="G11" s="76" t="s">
        <v>812</v>
      </c>
      <c r="H11" s="133" t="b">
        <v>0</v>
      </c>
      <c r="I11" s="68">
        <f t="shared" si="0"/>
        <v>0</v>
      </c>
      <c r="J11" s="68">
        <f t="shared" si="1"/>
        <v>0</v>
      </c>
    </row>
    <row r="12" spans="1:10" ht="20.149999999999999" customHeight="1" x14ac:dyDescent="0.35">
      <c r="B12" s="92" t="str">
        <f>VLOOKUP($G12,Dold_variabelinfo!$A:$D,COLUMN(Dold_variabelinfo!$B:$B),0)</f>
        <v>KON</v>
      </c>
      <c r="C12" s="81" t="str">
        <f>VLOOKUP($G12,Dold_variabelinfo!$A:$D,COLUMN(Dold_variabelinfo!$C:$C),0)</f>
        <v>Kön</v>
      </c>
      <c r="D12" s="81" t="str">
        <f>VLOOKUP($G12,Dold_variabelinfo!$A:$D,COLUMN(Dold_variabelinfo!$D:$D),0)</f>
        <v>Biståndsmottagarens kön</v>
      </c>
      <c r="E12" s="80" t="str">
        <f>VLOOKUP($G12,Dold_variabelinfo!$A:$F,COLUMN(Dold_variabelinfo!$E:$E),0)</f>
        <v>2012-</v>
      </c>
      <c r="F12" s="81">
        <f>VLOOKUP($G12,Dold_variabelinfo!$A:$F,COLUMN(Dold_variabelinfo!$F:$F),0)</f>
        <v>0</v>
      </c>
      <c r="G12" s="76" t="s">
        <v>814</v>
      </c>
      <c r="H12" s="133" t="b">
        <v>0</v>
      </c>
      <c r="I12" s="68">
        <f t="shared" si="0"/>
        <v>0</v>
      </c>
      <c r="J12" s="68">
        <f t="shared" si="1"/>
        <v>0</v>
      </c>
    </row>
    <row r="13" spans="1:10" ht="20.149999999999999" customHeight="1" x14ac:dyDescent="0.35">
      <c r="B13" s="92" t="str">
        <f>VLOOKUP($G13,Dold_variabelinfo!$A:$D,COLUMN(Dold_variabelinfo!$B:$B),0)</f>
        <v>LK</v>
      </c>
      <c r="C13" s="81" t="str">
        <f>VLOOKUP($G13,Dold_variabelinfo!$A:$D,COLUMN(Dold_variabelinfo!$C:$C),0)</f>
        <v>Kommunkod</v>
      </c>
      <c r="D13" s="81" t="str">
        <f>VLOOKUP($G13,Dold_variabelinfo!$A:$D,COLUMN(Dold_variabelinfo!$D:$D),0)</f>
        <v>4--ställig kommunkod enligt rikets indelningar.</v>
      </c>
      <c r="E13" s="80" t="str">
        <f>VLOOKUP($G13,Dold_variabelinfo!$A:$F,COLUMN(Dold_variabelinfo!$E:$E),0)</f>
        <v>2012-</v>
      </c>
      <c r="F13" s="81">
        <f>VLOOKUP($G13,Dold_variabelinfo!$A:$F,COLUMN(Dold_variabelinfo!$F:$F),0)</f>
        <v>0</v>
      </c>
      <c r="G13" s="76" t="s">
        <v>816</v>
      </c>
      <c r="H13" s="133" t="b">
        <v>0</v>
      </c>
      <c r="I13" s="68">
        <f t="shared" si="0"/>
        <v>0</v>
      </c>
      <c r="J13" s="68">
        <f t="shared" si="1"/>
        <v>0</v>
      </c>
    </row>
    <row r="14" spans="1:10" ht="23" x14ac:dyDescent="0.35">
      <c r="B14" s="92" t="str">
        <f>VLOOKUP($G14,Dold_variabelinfo!$A:$D,COLUMN(Dold_variabelinfo!$B:$B),0)</f>
        <v>LOPNR</v>
      </c>
      <c r="C14" s="81" t="str">
        <f>VLOOKUP($G14,Dold_variabelinfo!$A:$D,COLUMN(Dold_variabelinfo!$C:$C),0)</f>
        <v>Löpande numrering av posterna, unik inom varje månad för alla hushåll</v>
      </c>
      <c r="D14" s="81" t="str">
        <f>VLOOKUP($G14,Dold_variabelinfo!$A:$D,COLUMN(Dold_variabelinfo!$D:$D),0)</f>
        <v>Matchningsvariabel för att kombinera filerna hushall och bistmott inom samma månad. Ej unik över alla år.</v>
      </c>
      <c r="E14" s="80">
        <f>VLOOKUP($G14,Dold_variabelinfo!$A:$F,COLUMN(Dold_variabelinfo!$E:$E),0)</f>
        <v>2014</v>
      </c>
      <c r="F14" s="81" t="str">
        <f>VLOOKUP($G14,Dold_variabelinfo!$A:$F,COLUMN(Dold_variabelinfo!$F:$F),0)</f>
        <v>Lämnas endast ut pseudonymiserad då den innehåller personnummer</v>
      </c>
      <c r="G14" s="76" t="s">
        <v>1471</v>
      </c>
      <c r="H14" s="133" t="b">
        <v>0</v>
      </c>
      <c r="I14" s="68">
        <f t="shared" si="0"/>
        <v>0</v>
      </c>
      <c r="J14" s="68">
        <f t="shared" si="1"/>
        <v>0</v>
      </c>
    </row>
    <row r="15" spans="1:10" ht="20.149999999999999" customHeight="1" x14ac:dyDescent="0.35">
      <c r="B15" s="92" t="str">
        <f>VLOOKUP($G15,Dold_variabelinfo!$A:$D,COLUMN(Dold_variabelinfo!$B:$B),0)</f>
        <v>MANAD</v>
      </c>
      <c r="C15" s="81" t="str">
        <f>VLOOKUP($G15,Dold_variabelinfo!$A:$D,COLUMN(Dold_variabelinfo!$C:$C),0)</f>
        <v>Statistikmånad</v>
      </c>
      <c r="D15" s="81">
        <f>VLOOKUP($G15,Dold_variabelinfo!$A:$D,COLUMN(Dold_variabelinfo!$D:$D),0)</f>
        <v>0</v>
      </c>
      <c r="E15" s="80" t="str">
        <f>VLOOKUP($G15,Dold_variabelinfo!$A:$F,COLUMN(Dold_variabelinfo!$E:$E),0)</f>
        <v>2012-</v>
      </c>
      <c r="F15" s="81">
        <f>VLOOKUP($G15,Dold_variabelinfo!$A:$F,COLUMN(Dold_variabelinfo!$F:$F),0)</f>
        <v>0</v>
      </c>
      <c r="G15" s="76" t="s">
        <v>818</v>
      </c>
      <c r="H15" s="133" t="b">
        <v>0</v>
      </c>
      <c r="I15" s="68">
        <f t="shared" si="0"/>
        <v>0</v>
      </c>
      <c r="J15" s="68">
        <f t="shared" si="1"/>
        <v>0</v>
      </c>
    </row>
    <row r="16" spans="1:10" ht="23" x14ac:dyDescent="0.35">
      <c r="B16" s="92" t="str">
        <f>VLOOKUP($G16,Dold_variabelinfo!$A:$D,COLUMN(Dold_variabelinfo!$B:$B),0)</f>
        <v>PERSORDN</v>
      </c>
      <c r="C16" s="81" t="str">
        <f>VLOOKUP($G16,Dold_variabelinfo!$A:$D,COLUMN(Dold_variabelinfo!$C:$C),0)</f>
        <v>Ordningsnummer i hushållet</v>
      </c>
      <c r="D16" s="81" t="str">
        <f>VLOOKUP($G16,Dold_variabelinfo!$A:$D,COLUMN(Dold_variabelinfo!$D:$D),0)</f>
        <v>Numrering för personerna i hushållet. Används i identiteten.</v>
      </c>
      <c r="E16" s="80" t="str">
        <f>VLOOKUP($G16,Dold_variabelinfo!$A:$F,COLUMN(Dold_variabelinfo!$E:$E),0)</f>
        <v>2012-</v>
      </c>
      <c r="F16" s="81">
        <f>VLOOKUP($G16,Dold_variabelinfo!$A:$F,COLUMN(Dold_variabelinfo!$F:$F),0)</f>
        <v>0</v>
      </c>
      <c r="G16" s="76" t="s">
        <v>821</v>
      </c>
      <c r="H16" s="133" t="b">
        <v>0</v>
      </c>
      <c r="I16" s="68">
        <f t="shared" si="0"/>
        <v>0</v>
      </c>
      <c r="J16" s="68">
        <f t="shared" si="1"/>
        <v>0</v>
      </c>
    </row>
    <row r="17" spans="2:10" ht="34.5" x14ac:dyDescent="0.35">
      <c r="B17" s="92" t="str">
        <f>VLOOKUP($G17,Dold_variabelinfo!$A:$D,COLUMN(Dold_variabelinfo!$B:$B),0)</f>
        <v>PNRQ</v>
      </c>
      <c r="C17" s="81" t="str">
        <f>VLOOKUP($G17,Dold_variabelinfo!$A:$D,COLUMN(Dold_variabelinfo!$C:$C),0)</f>
        <v>Personnummer, kvalitet</v>
      </c>
      <c r="D17" s="81" t="str">
        <f>VLOOKUP($G17,Dold_variabelinfo!$A:$D,COLUMN(Dold_variabelinfo!$D:$D),0)</f>
        <v>Variabel som visar kvaliteten på ett personnummer (PNR) enligt vissa förutbestämda regler. Variabeln är skapad med hjälp av standardmacrot checkpnr.</v>
      </c>
      <c r="E17" s="80" t="str">
        <f>VLOOKUP($G17,Dold_variabelinfo!$A:$F,COLUMN(Dold_variabelinfo!$E:$E),0)</f>
        <v>2012-</v>
      </c>
      <c r="F17" s="81">
        <f>VLOOKUP($G17,Dold_variabelinfo!$A:$F,COLUMN(Dold_variabelinfo!$F:$F),0)</f>
        <v>0</v>
      </c>
      <c r="G17" s="76" t="s">
        <v>825</v>
      </c>
      <c r="H17" s="133" t="b">
        <v>0</v>
      </c>
      <c r="I17" s="68">
        <f t="shared" si="0"/>
        <v>0</v>
      </c>
      <c r="J17" s="68">
        <f t="shared" si="1"/>
        <v>0</v>
      </c>
    </row>
    <row r="18" spans="2:10" ht="20.149999999999999" customHeight="1" x14ac:dyDescent="0.35">
      <c r="B18" s="92" t="str">
        <f>VLOOKUP($G18,Dold_variabelinfo!$A:$D,COLUMN(Dold_variabelinfo!$B:$B),0)</f>
        <v>SOKINS01</v>
      </c>
      <c r="C18" s="81" t="str">
        <f>VLOOKUP($G18,Dold_variabelinfo!$A:$D,COLUMN(Dold_variabelinfo!$C:$C),0)</f>
        <v>Arbetsförberedande insatser</v>
      </c>
      <c r="D18" s="81" t="str">
        <f>VLOOKUP($G18,Dold_variabelinfo!$A:$D,COLUMN(Dold_variabelinfo!$D:$D),0)</f>
        <v>Insats som biståndstagaren deltagit i under månaden</v>
      </c>
      <c r="E18" s="80" t="str">
        <f>VLOOKUP($G18,Dold_variabelinfo!$A:$F,COLUMN(Dold_variabelinfo!$E:$E),0)</f>
        <v>2017-</v>
      </c>
      <c r="F18" s="81">
        <f>VLOOKUP($G18,Dold_variabelinfo!$A:$F,COLUMN(Dold_variabelinfo!$F:$F),0)</f>
        <v>0</v>
      </c>
      <c r="G18" s="76" t="s">
        <v>826</v>
      </c>
      <c r="H18" s="133" t="b">
        <v>0</v>
      </c>
      <c r="I18" s="68">
        <f t="shared" si="0"/>
        <v>0</v>
      </c>
      <c r="J18" s="68">
        <f t="shared" si="1"/>
        <v>0</v>
      </c>
    </row>
    <row r="19" spans="2:10" ht="20.149999999999999" customHeight="1" x14ac:dyDescent="0.35">
      <c r="B19" s="92" t="str">
        <f>VLOOKUP($G19,Dold_variabelinfo!$A:$D,COLUMN(Dold_variabelinfo!$B:$B),0)</f>
        <v>SOKINS02</v>
      </c>
      <c r="C19" s="81" t="str">
        <f>VLOOKUP($G19,Dold_variabelinfo!$A:$D,COLUMN(Dold_variabelinfo!$C:$C),0)</f>
        <v>Arbetspraktik</v>
      </c>
      <c r="D19" s="81" t="str">
        <f>VLOOKUP($G19,Dold_variabelinfo!$A:$D,COLUMN(Dold_variabelinfo!$D:$D),0)</f>
        <v>Insats som biståndstagaren deltagit i under månaden</v>
      </c>
      <c r="E19" s="80" t="str">
        <f>VLOOKUP($G19,Dold_variabelinfo!$A:$F,COLUMN(Dold_variabelinfo!$E:$E),0)</f>
        <v>2017-</v>
      </c>
      <c r="F19" s="81">
        <f>VLOOKUP($G19,Dold_variabelinfo!$A:$F,COLUMN(Dold_variabelinfo!$F:$F),0)</f>
        <v>0</v>
      </c>
      <c r="G19" s="76" t="s">
        <v>831</v>
      </c>
      <c r="H19" s="133" t="b">
        <v>0</v>
      </c>
      <c r="I19" s="68">
        <f t="shared" si="0"/>
        <v>0</v>
      </c>
      <c r="J19" s="68">
        <f t="shared" si="1"/>
        <v>0</v>
      </c>
    </row>
    <row r="20" spans="2:10" ht="20.149999999999999" customHeight="1" x14ac:dyDescent="0.35">
      <c r="B20" s="92" t="str">
        <f>VLOOKUP($G20,Dold_variabelinfo!$A:$D,COLUMN(Dold_variabelinfo!$B:$B),0)</f>
        <v>SOKINS03</v>
      </c>
      <c r="C20" s="81" t="str">
        <f>VLOOKUP($G20,Dold_variabelinfo!$A:$D,COLUMN(Dold_variabelinfo!$C:$C),0)</f>
        <v>Jobbsökaraktivitet</v>
      </c>
      <c r="D20" s="81" t="str">
        <f>VLOOKUP($G20,Dold_variabelinfo!$A:$D,COLUMN(Dold_variabelinfo!$D:$D),0)</f>
        <v>Insats som biståndstagaren deltagit i under månaden</v>
      </c>
      <c r="E20" s="80" t="str">
        <f>VLOOKUP($G20,Dold_variabelinfo!$A:$F,COLUMN(Dold_variabelinfo!$E:$E),0)</f>
        <v>2017-</v>
      </c>
      <c r="F20" s="81">
        <f>VLOOKUP($G20,Dold_variabelinfo!$A:$F,COLUMN(Dold_variabelinfo!$F:$F),0)</f>
        <v>0</v>
      </c>
      <c r="G20" s="76" t="s">
        <v>834</v>
      </c>
      <c r="H20" s="133" t="b">
        <v>0</v>
      </c>
      <c r="I20" s="68">
        <f t="shared" si="0"/>
        <v>0</v>
      </c>
      <c r="J20" s="68">
        <f t="shared" si="1"/>
        <v>0</v>
      </c>
    </row>
    <row r="21" spans="2:10" ht="20.149999999999999" customHeight="1" x14ac:dyDescent="0.35">
      <c r="B21" s="92" t="str">
        <f>VLOOKUP($G21,Dold_variabelinfo!$A:$D,COLUMN(Dold_variabelinfo!$B:$B),0)</f>
        <v>SOKINS04</v>
      </c>
      <c r="C21" s="81" t="str">
        <f>VLOOKUP($G21,Dold_variabelinfo!$A:$D,COLUMN(Dold_variabelinfo!$C:$C),0)</f>
        <v>Kurs</v>
      </c>
      <c r="D21" s="81" t="str">
        <f>VLOOKUP($G21,Dold_variabelinfo!$A:$D,COLUMN(Dold_variabelinfo!$D:$D),0)</f>
        <v>Insats som biståndstagaren deltagit i under månaden</v>
      </c>
      <c r="E21" s="80" t="str">
        <f>VLOOKUP($G21,Dold_variabelinfo!$A:$F,COLUMN(Dold_variabelinfo!$E:$E),0)</f>
        <v>2017-</v>
      </c>
      <c r="F21" s="81">
        <f>VLOOKUP($G21,Dold_variabelinfo!$A:$F,COLUMN(Dold_variabelinfo!$F:$F),0)</f>
        <v>0</v>
      </c>
      <c r="G21" s="76" t="s">
        <v>837</v>
      </c>
      <c r="H21" s="133" t="b">
        <v>0</v>
      </c>
      <c r="I21" s="68">
        <f t="shared" si="0"/>
        <v>0</v>
      </c>
      <c r="J21" s="68">
        <f t="shared" si="1"/>
        <v>0</v>
      </c>
    </row>
    <row r="22" spans="2:10" ht="20.149999999999999" customHeight="1" x14ac:dyDescent="0.35">
      <c r="B22" s="92" t="str">
        <f>VLOOKUP($G22,Dold_variabelinfo!$A:$D,COLUMN(Dold_variabelinfo!$B:$B),0)</f>
        <v>SOKINS05</v>
      </c>
      <c r="C22" s="81" t="str">
        <f>VLOOKUP($G22,Dold_variabelinfo!$A:$D,COLUMN(Dold_variabelinfo!$C:$C),0)</f>
        <v>Studie- och yrkesvägledning</v>
      </c>
      <c r="D22" s="81" t="str">
        <f>VLOOKUP($G22,Dold_variabelinfo!$A:$D,COLUMN(Dold_variabelinfo!$D:$D),0)</f>
        <v>Insats som biståndstagaren deltagit i under månaden</v>
      </c>
      <c r="E22" s="80" t="str">
        <f>VLOOKUP($G22,Dold_variabelinfo!$A:$F,COLUMN(Dold_variabelinfo!$E:$E),0)</f>
        <v>2017-</v>
      </c>
      <c r="F22" s="81">
        <f>VLOOKUP($G22,Dold_variabelinfo!$A:$F,COLUMN(Dold_variabelinfo!$F:$F),0)</f>
        <v>0</v>
      </c>
      <c r="G22" s="76" t="s">
        <v>840</v>
      </c>
      <c r="H22" s="133" t="b">
        <v>0</v>
      </c>
      <c r="I22" s="68">
        <f t="shared" si="0"/>
        <v>0</v>
      </c>
      <c r="J22" s="68">
        <f t="shared" si="1"/>
        <v>0</v>
      </c>
    </row>
    <row r="23" spans="2:10" ht="20.149999999999999" customHeight="1" x14ac:dyDescent="0.35">
      <c r="B23" s="92" t="str">
        <f>VLOOKUP($G23,Dold_variabelinfo!$A:$D,COLUMN(Dold_variabelinfo!$B:$B),0)</f>
        <v>SOKINS06</v>
      </c>
      <c r="C23" s="81" t="str">
        <f>VLOOKUP($G23,Dold_variabelinfo!$A:$D,COLUMN(Dold_variabelinfo!$C:$C),0)</f>
        <v>Övriga kommunala arbetsmarknadsinsatser</v>
      </c>
      <c r="D23" s="81" t="str">
        <f>VLOOKUP($G23,Dold_variabelinfo!$A:$D,COLUMN(Dold_variabelinfo!$D:$D),0)</f>
        <v>Insats som biståndstagaren deltagit i under månaden</v>
      </c>
      <c r="E23" s="80" t="str">
        <f>VLOOKUP($G23,Dold_variabelinfo!$A:$F,COLUMN(Dold_variabelinfo!$E:$E),0)</f>
        <v>2017-</v>
      </c>
      <c r="F23" s="81">
        <f>VLOOKUP($G23,Dold_variabelinfo!$A:$F,COLUMN(Dold_variabelinfo!$F:$F),0)</f>
        <v>0</v>
      </c>
      <c r="G23" s="76" t="s">
        <v>843</v>
      </c>
      <c r="H23" s="133" t="b">
        <v>0</v>
      </c>
      <c r="I23" s="68">
        <f t="shared" si="0"/>
        <v>0</v>
      </c>
      <c r="J23" s="68">
        <f t="shared" si="1"/>
        <v>0</v>
      </c>
    </row>
    <row r="24" spans="2:10" ht="20.149999999999999" customHeight="1" x14ac:dyDescent="0.35">
      <c r="B24" s="92" t="str">
        <f>VLOOKUP($G24,Dold_variabelinfo!$A:$D,COLUMN(Dold_variabelinfo!$B:$B),0)</f>
        <v>SOKINS07</v>
      </c>
      <c r="C24" s="81" t="str">
        <f>VLOOKUP($G24,Dold_variabelinfo!$A:$D,COLUMN(Dold_variabelinfo!$C:$C),0)</f>
        <v>Ej aktuellt med kommunala arbetsmarknadsinsatser</v>
      </c>
      <c r="D24" s="81" t="str">
        <f>VLOOKUP($G24,Dold_variabelinfo!$A:$D,COLUMN(Dold_variabelinfo!$D:$D),0)</f>
        <v>Insats som biståndstagaren deltagit i under månaden</v>
      </c>
      <c r="E24" s="80" t="str">
        <f>VLOOKUP($G24,Dold_variabelinfo!$A:$F,COLUMN(Dold_variabelinfo!$E:$E),0)</f>
        <v>2017-</v>
      </c>
      <c r="F24" s="81">
        <f>VLOOKUP($G24,Dold_variabelinfo!$A:$F,COLUMN(Dold_variabelinfo!$F:$F),0)</f>
        <v>0</v>
      </c>
      <c r="G24" s="76" t="s">
        <v>846</v>
      </c>
      <c r="H24" s="133" t="b">
        <v>0</v>
      </c>
      <c r="I24" s="68">
        <f t="shared" si="0"/>
        <v>0</v>
      </c>
      <c r="J24" s="68">
        <f t="shared" si="1"/>
        <v>0</v>
      </c>
    </row>
    <row r="25" spans="2:10" ht="23" x14ac:dyDescent="0.35">
      <c r="B25" s="92" t="str">
        <f>VLOOKUP($G25,Dold_variabelinfo!$A:$D,COLUMN(Dold_variabelinfo!$B:$B),0)</f>
        <v>STADSDEL</v>
      </c>
      <c r="C25" s="81" t="str">
        <f>VLOOKUP($G25,Dold_variabelinfo!$A:$D,COLUMN(Dold_variabelinfo!$C:$C),0)</f>
        <v>Stadsdel</v>
      </c>
      <c r="D25" s="81" t="str">
        <f>VLOOKUP($G25,Dold_variabelinfo!$A:$D,COLUMN(Dold_variabelinfo!$D:$D),0)</f>
        <v>Stadsdel/Kommundel el. dylik. Obligatorisk för Stockholm, Göteborg och Malmö</v>
      </c>
      <c r="E25" s="80" t="str">
        <f>VLOOKUP($G25,Dold_variabelinfo!$A:$F,COLUMN(Dold_variabelinfo!$E:$E),0)</f>
        <v>2012-</v>
      </c>
      <c r="F25" s="81">
        <f>VLOOKUP($G25,Dold_variabelinfo!$A:$F,COLUMN(Dold_variabelinfo!$F:$F),0)</f>
        <v>0</v>
      </c>
      <c r="G25" s="76" t="s">
        <v>849</v>
      </c>
      <c r="H25" s="133" t="b">
        <v>0</v>
      </c>
      <c r="I25" s="68">
        <f t="shared" si="0"/>
        <v>0</v>
      </c>
      <c r="J25" s="68">
        <f t="shared" si="1"/>
        <v>0</v>
      </c>
    </row>
    <row r="26" spans="2:10" ht="23" x14ac:dyDescent="0.35">
      <c r="B26" s="92" t="str">
        <f>VLOOKUP($G26,Dold_variabelinfo!$A:$D,COLUMN(Dold_variabelinfo!$B:$B),0)</f>
        <v>UTRIKESFODD</v>
      </c>
      <c r="C26" s="81" t="str">
        <f>VLOOKUP($G26,Dold_variabelinfo!$A:$D,COLUMN(Dold_variabelinfo!$C:$C),0)</f>
        <v>Kod för födelselandsgruppering</v>
      </c>
      <c r="D26" s="81" t="str">
        <f>VLOOKUP($G26,Dold_variabelinfo!$A:$D,COLUMN(Dold_variabelinfo!$D:$D),0)</f>
        <v>Anger om biståndsmottagare är utrikesfödd eller inte, eller om matchning saknas</v>
      </c>
      <c r="E26" s="80" t="str">
        <f>VLOOKUP($G26,Dold_variabelinfo!$A:$F,COLUMN(Dold_variabelinfo!$E:$E),0)</f>
        <v>2012-</v>
      </c>
      <c r="F26" s="81">
        <f>VLOOKUP($G26,Dold_variabelinfo!$A:$F,COLUMN(Dold_variabelinfo!$F:$F),0)</f>
        <v>0</v>
      </c>
      <c r="G26" s="76" t="s">
        <v>852</v>
      </c>
      <c r="H26" s="133" t="b">
        <v>0</v>
      </c>
      <c r="I26" s="68">
        <f t="shared" si="0"/>
        <v>0</v>
      </c>
      <c r="J26" s="68">
        <f t="shared" si="1"/>
        <v>0</v>
      </c>
    </row>
    <row r="27" spans="2:10" x14ac:dyDescent="0.35">
      <c r="B27" s="92"/>
      <c r="C27" s="81"/>
      <c r="D27" s="81"/>
      <c r="E27" s="80"/>
      <c r="F27" s="81"/>
      <c r="G27" s="76"/>
    </row>
    <row r="28" spans="2:10" ht="22.5" customHeight="1" x14ac:dyDescent="0.35">
      <c r="B28" s="71" t="s">
        <v>1343</v>
      </c>
      <c r="C28" s="76"/>
      <c r="D28" s="76"/>
      <c r="E28" s="76"/>
      <c r="F28" s="76"/>
      <c r="G28" s="76"/>
    </row>
    <row r="29" spans="2:10" ht="23" x14ac:dyDescent="0.35">
      <c r="B29" s="92" t="str">
        <f>VLOOKUP($G29,Dold_variabelinfo!$A:$D,COLUMN(Dold_variabelinfo!$B:$B),0)</f>
        <v>ANNATBEL</v>
      </c>
      <c r="C29" s="81" t="str">
        <f>VLOOKUP($G29,Dold_variabelinfo!$A:$D,COLUMN(Dold_variabelinfo!$C:$C),0)</f>
        <v>Belopp för livsföring i övrigt, kategorin Annat för månaden</v>
      </c>
      <c r="D29" s="81" t="str">
        <f>VLOOKUP($G29,Dold_variabelinfo!$A:$D,COLUMN(Dold_variabelinfo!$D:$D),0)</f>
        <v>Utbetalt belopp i ekonomiskt bistånd för livsföringen i övrigt avseende annat.</v>
      </c>
      <c r="E29" s="80" t="str">
        <f>VLOOKUP($G29,Dold_variabelinfo!$A:$F,COLUMN(Dold_variabelinfo!$E:$E),0)</f>
        <v>2012-2013</v>
      </c>
      <c r="F29" s="81">
        <f>VLOOKUP($G29,Dold_variabelinfo!$A:$F,COLUMN(Dold_variabelinfo!$F:$F),0)</f>
        <v>0</v>
      </c>
      <c r="G29" s="76" t="s">
        <v>855</v>
      </c>
      <c r="H29" s="133" t="b">
        <v>0</v>
      </c>
      <c r="I29" s="68">
        <f t="shared" ref="I29:I92" si="2">IF(H29,1,0)</f>
        <v>0</v>
      </c>
      <c r="J29" s="68">
        <f t="shared" ref="J29:J92" si="3">I29</f>
        <v>0</v>
      </c>
    </row>
    <row r="30" spans="2:10" ht="23" x14ac:dyDescent="0.35">
      <c r="B30" s="92" t="str">
        <f>VLOOKUP($G30,Dold_variabelinfo!$A:$D,COLUMN(Dold_variabelinfo!$B:$B),0)</f>
        <v>ANNATBELOPP</v>
      </c>
      <c r="C30" s="81" t="str">
        <f>VLOOKUP($G30,Dold_variabelinfo!$A:$D,COLUMN(Dold_variabelinfo!$C:$C),0)</f>
        <v>Belopp för livsföring i övrigt, kategorin Annat för månaden</v>
      </c>
      <c r="D30" s="81" t="str">
        <f>VLOOKUP($G30,Dold_variabelinfo!$A:$D,COLUMN(Dold_variabelinfo!$D:$D),0)</f>
        <v>Utbetalt belopp i ekonomiskt bistånd för livsföringen i övrigt avseende annat.</v>
      </c>
      <c r="E30" s="80" t="str">
        <f>VLOOKUP($G30,Dold_variabelinfo!$A:$F,COLUMN(Dold_variabelinfo!$E:$E),0)</f>
        <v>2014-</v>
      </c>
      <c r="F30" s="81">
        <f>VLOOKUP($G30,Dold_variabelinfo!$A:$F,COLUMN(Dold_variabelinfo!$F:$F),0)</f>
        <v>0</v>
      </c>
      <c r="G30" s="76" t="s">
        <v>857</v>
      </c>
      <c r="H30" s="133" t="b">
        <v>0</v>
      </c>
      <c r="I30" s="68">
        <f t="shared" si="2"/>
        <v>0</v>
      </c>
      <c r="J30" s="68">
        <f t="shared" si="3"/>
        <v>0</v>
      </c>
    </row>
    <row r="31" spans="2:10" ht="23" x14ac:dyDescent="0.35">
      <c r="B31" s="92" t="str">
        <f>VLOOKUP($G31,Dold_variabelinfo!$A:$D,COLUMN(Dold_variabelinfo!$B:$B),0)</f>
        <v>ANNATIND</v>
      </c>
      <c r="C31" s="81" t="str">
        <f>VLOOKUP($G31,Dold_variabelinfo!$A:$D,COLUMN(Dold_variabelinfo!$C:$C),0)</f>
        <v>Utbetalning finns för livsföring i övrigt, kategorin annat, för månaden</v>
      </c>
      <c r="D31" s="81" t="str">
        <f>VLOOKUP($G31,Dold_variabelinfo!$A:$D,COLUMN(Dold_variabelinfo!$D:$D),0)</f>
        <v>Utbetalt belopp i ekonomiskt bistånd för livsföringen i övrigt avseende annat resp. månad.</v>
      </c>
      <c r="E31" s="80" t="str">
        <f>VLOOKUP($G31,Dold_variabelinfo!$A:$F,COLUMN(Dold_variabelinfo!$E:$E),0)</f>
        <v>2012-</v>
      </c>
      <c r="F31" s="81">
        <f>VLOOKUP($G31,Dold_variabelinfo!$A:$F,COLUMN(Dold_variabelinfo!$F:$F),0)</f>
        <v>0</v>
      </c>
      <c r="G31" s="76" t="s">
        <v>861</v>
      </c>
      <c r="H31" s="133" t="b">
        <v>0</v>
      </c>
      <c r="I31" s="68">
        <f t="shared" si="2"/>
        <v>0</v>
      </c>
      <c r="J31" s="68">
        <f t="shared" si="3"/>
        <v>0</v>
      </c>
    </row>
    <row r="32" spans="2:10" ht="20.149999999999999" customHeight="1" x14ac:dyDescent="0.35">
      <c r="B32" s="92" t="str">
        <f>VLOOKUP($G32,Dold_variabelinfo!$A:$D,COLUMN(Dold_variabelinfo!$B:$B),0)</f>
        <v>ANTBARN0</v>
      </c>
      <c r="C32" s="81" t="str">
        <f>VLOOKUP($G32,Dold_variabelinfo!$A:$D,COLUMN(Dold_variabelinfo!$C:$C),0)</f>
        <v>Antal barn, 0 år</v>
      </c>
      <c r="D32" s="81">
        <f>VLOOKUP($G32,Dold_variabelinfo!$A:$D,COLUMN(Dold_variabelinfo!$D:$D),0)</f>
        <v>0</v>
      </c>
      <c r="E32" s="80" t="str">
        <f>VLOOKUP($G32,Dold_variabelinfo!$A:$F,COLUMN(Dold_variabelinfo!$E:$E),0)</f>
        <v>2012-2013</v>
      </c>
      <c r="F32" s="81">
        <f>VLOOKUP($G32,Dold_variabelinfo!$A:$F,COLUMN(Dold_variabelinfo!$F:$F),0)</f>
        <v>0</v>
      </c>
      <c r="G32" s="76" t="s">
        <v>865</v>
      </c>
      <c r="H32" s="133" t="b">
        <v>0</v>
      </c>
      <c r="I32" s="68">
        <f t="shared" si="2"/>
        <v>0</v>
      </c>
      <c r="J32" s="68">
        <f t="shared" si="3"/>
        <v>0</v>
      </c>
    </row>
    <row r="33" spans="2:10" ht="20.149999999999999" customHeight="1" x14ac:dyDescent="0.35">
      <c r="B33" s="92" t="str">
        <f>VLOOKUP($G33,Dold_variabelinfo!$A:$D,COLUMN(Dold_variabelinfo!$B:$B),0)</f>
        <v>ANTBARN00</v>
      </c>
      <c r="C33" s="81" t="str">
        <f>VLOOKUP($G33,Dold_variabelinfo!$A:$D,COLUMN(Dold_variabelinfo!$C:$C),0)</f>
        <v>Antal barn, 0 år</v>
      </c>
      <c r="D33" s="81">
        <f>VLOOKUP($G33,Dold_variabelinfo!$A:$D,COLUMN(Dold_variabelinfo!$D:$D),0)</f>
        <v>0</v>
      </c>
      <c r="E33" s="80" t="str">
        <f>VLOOKUP($G33,Dold_variabelinfo!$A:$F,COLUMN(Dold_variabelinfo!$E:$E),0)</f>
        <v>2014-</v>
      </c>
      <c r="F33" s="81">
        <f>VLOOKUP($G33,Dold_variabelinfo!$A:$F,COLUMN(Dold_variabelinfo!$F:$F),0)</f>
        <v>0</v>
      </c>
      <c r="G33" s="76" t="s">
        <v>867</v>
      </c>
      <c r="H33" s="133" t="b">
        <v>0</v>
      </c>
      <c r="I33" s="68">
        <f t="shared" si="2"/>
        <v>0</v>
      </c>
      <c r="J33" s="68">
        <f t="shared" si="3"/>
        <v>0</v>
      </c>
    </row>
    <row r="34" spans="2:10" ht="20.149999999999999" customHeight="1" x14ac:dyDescent="0.35">
      <c r="B34" s="92" t="str">
        <f>VLOOKUP($G34,Dold_variabelinfo!$A:$D,COLUMN(Dold_variabelinfo!$B:$B),0)</f>
        <v>ANTBARN0017</v>
      </c>
      <c r="C34" s="81" t="str">
        <f>VLOOKUP($G34,Dold_variabelinfo!$A:$D,COLUMN(Dold_variabelinfo!$C:$C),0)</f>
        <v>Antal barn &lt; 18 år</v>
      </c>
      <c r="D34" s="81">
        <f>VLOOKUP($G34,Dold_variabelinfo!$A:$D,COLUMN(Dold_variabelinfo!$D:$D),0)</f>
        <v>0</v>
      </c>
      <c r="E34" s="80" t="str">
        <f>VLOOKUP($G34,Dold_variabelinfo!$A:$F,COLUMN(Dold_variabelinfo!$E:$E),0)</f>
        <v>2014-</v>
      </c>
      <c r="F34" s="81">
        <f>VLOOKUP($G34,Dold_variabelinfo!$A:$F,COLUMN(Dold_variabelinfo!$F:$F),0)</f>
        <v>0</v>
      </c>
      <c r="G34" s="76" t="s">
        <v>870</v>
      </c>
      <c r="H34" s="133" t="b">
        <v>0</v>
      </c>
      <c r="I34" s="68">
        <f t="shared" si="2"/>
        <v>0</v>
      </c>
      <c r="J34" s="68">
        <f t="shared" si="3"/>
        <v>0</v>
      </c>
    </row>
    <row r="35" spans="2:10" ht="20.149999999999999" customHeight="1" x14ac:dyDescent="0.35">
      <c r="B35" s="92" t="str">
        <f>VLOOKUP($G35,Dold_variabelinfo!$A:$D,COLUMN(Dold_variabelinfo!$B:$B),0)</f>
        <v>ANTBARN01</v>
      </c>
      <c r="C35" s="81" t="str">
        <f>VLOOKUP($G35,Dold_variabelinfo!$A:$D,COLUMN(Dold_variabelinfo!$C:$C),0)</f>
        <v>Antal barn, 1 år</v>
      </c>
      <c r="D35" s="81">
        <f>VLOOKUP($G35,Dold_variabelinfo!$A:$D,COLUMN(Dold_variabelinfo!$D:$D),0)</f>
        <v>0</v>
      </c>
      <c r="E35" s="80" t="str">
        <f>VLOOKUP($G35,Dold_variabelinfo!$A:$F,COLUMN(Dold_variabelinfo!$E:$E),0)</f>
        <v>2014-</v>
      </c>
      <c r="F35" s="81">
        <f>VLOOKUP($G35,Dold_variabelinfo!$A:$F,COLUMN(Dold_variabelinfo!$F:$F),0)</f>
        <v>0</v>
      </c>
      <c r="G35" s="76" t="s">
        <v>873</v>
      </c>
      <c r="H35" s="133" t="b">
        <v>0</v>
      </c>
      <c r="I35" s="68">
        <f t="shared" si="2"/>
        <v>0</v>
      </c>
      <c r="J35" s="68">
        <f t="shared" si="3"/>
        <v>0</v>
      </c>
    </row>
    <row r="36" spans="2:10" ht="20.149999999999999" customHeight="1" x14ac:dyDescent="0.35">
      <c r="B36" s="92" t="str">
        <f>VLOOKUP($G36,Dold_variabelinfo!$A:$D,COLUMN(Dold_variabelinfo!$B:$B),0)</f>
        <v>ANTBARN02</v>
      </c>
      <c r="C36" s="81" t="str">
        <f>VLOOKUP($G36,Dold_variabelinfo!$A:$D,COLUMN(Dold_variabelinfo!$C:$C),0)</f>
        <v>Antal barn, 2 år</v>
      </c>
      <c r="D36" s="81">
        <f>VLOOKUP($G36,Dold_variabelinfo!$A:$D,COLUMN(Dold_variabelinfo!$D:$D),0)</f>
        <v>0</v>
      </c>
      <c r="E36" s="80" t="str">
        <f>VLOOKUP($G36,Dold_variabelinfo!$A:$F,COLUMN(Dold_variabelinfo!$E:$E),0)</f>
        <v>2014-</v>
      </c>
      <c r="F36" s="81">
        <f>VLOOKUP($G36,Dold_variabelinfo!$A:$F,COLUMN(Dold_variabelinfo!$F:$F),0)</f>
        <v>0</v>
      </c>
      <c r="G36" s="76" t="s">
        <v>876</v>
      </c>
      <c r="H36" s="133" t="b">
        <v>0</v>
      </c>
      <c r="I36" s="68">
        <f t="shared" si="2"/>
        <v>0</v>
      </c>
      <c r="J36" s="68">
        <f t="shared" si="3"/>
        <v>0</v>
      </c>
    </row>
    <row r="37" spans="2:10" ht="20.149999999999999" customHeight="1" x14ac:dyDescent="0.35">
      <c r="B37" s="92" t="str">
        <f>VLOOKUP($G37,Dold_variabelinfo!$A:$D,COLUMN(Dold_variabelinfo!$B:$B),0)</f>
        <v>ANTBARN03</v>
      </c>
      <c r="C37" s="81" t="str">
        <f>VLOOKUP($G37,Dold_variabelinfo!$A:$D,COLUMN(Dold_variabelinfo!$C:$C),0)</f>
        <v>Antal barn, 3 år</v>
      </c>
      <c r="D37" s="81">
        <f>VLOOKUP($G37,Dold_variabelinfo!$A:$D,COLUMN(Dold_variabelinfo!$D:$D),0)</f>
        <v>0</v>
      </c>
      <c r="E37" s="80" t="str">
        <f>VLOOKUP($G37,Dold_variabelinfo!$A:$F,COLUMN(Dold_variabelinfo!$E:$E),0)</f>
        <v>2014-</v>
      </c>
      <c r="F37" s="81">
        <f>VLOOKUP($G37,Dold_variabelinfo!$A:$F,COLUMN(Dold_variabelinfo!$F:$F),0)</f>
        <v>0</v>
      </c>
      <c r="G37" s="76" t="s">
        <v>879</v>
      </c>
      <c r="H37" s="133" t="b">
        <v>0</v>
      </c>
      <c r="I37" s="68">
        <f t="shared" si="2"/>
        <v>0</v>
      </c>
      <c r="J37" s="68">
        <f t="shared" si="3"/>
        <v>0</v>
      </c>
    </row>
    <row r="38" spans="2:10" ht="20.149999999999999" customHeight="1" x14ac:dyDescent="0.35">
      <c r="B38" s="92" t="str">
        <f>VLOOKUP($G38,Dold_variabelinfo!$A:$D,COLUMN(Dold_variabelinfo!$B:$B),0)</f>
        <v>ANTBARN04</v>
      </c>
      <c r="C38" s="81" t="str">
        <f>VLOOKUP($G38,Dold_variabelinfo!$A:$D,COLUMN(Dold_variabelinfo!$C:$C),0)</f>
        <v>Antal barn, 4 år</v>
      </c>
      <c r="D38" s="81">
        <f>VLOOKUP($G38,Dold_variabelinfo!$A:$D,COLUMN(Dold_variabelinfo!$D:$D),0)</f>
        <v>0</v>
      </c>
      <c r="E38" s="80" t="str">
        <f>VLOOKUP($G38,Dold_variabelinfo!$A:$F,COLUMN(Dold_variabelinfo!$E:$E),0)</f>
        <v>2014-</v>
      </c>
      <c r="F38" s="81">
        <f>VLOOKUP($G38,Dold_variabelinfo!$A:$F,COLUMN(Dold_variabelinfo!$F:$F),0)</f>
        <v>0</v>
      </c>
      <c r="G38" s="76" t="s">
        <v>882</v>
      </c>
      <c r="H38" s="133" t="b">
        <v>0</v>
      </c>
      <c r="I38" s="68">
        <f t="shared" si="2"/>
        <v>0</v>
      </c>
      <c r="J38" s="68">
        <f t="shared" si="3"/>
        <v>0</v>
      </c>
    </row>
    <row r="39" spans="2:10" ht="20.149999999999999" customHeight="1" x14ac:dyDescent="0.35">
      <c r="B39" s="92" t="str">
        <f>VLOOKUP($G39,Dold_variabelinfo!$A:$D,COLUMN(Dold_variabelinfo!$B:$B),0)</f>
        <v>ANTBARN05</v>
      </c>
      <c r="C39" s="81" t="str">
        <f>VLOOKUP($G39,Dold_variabelinfo!$A:$D,COLUMN(Dold_variabelinfo!$C:$C),0)</f>
        <v>Antal barn, 5 år</v>
      </c>
      <c r="D39" s="81">
        <f>VLOOKUP($G39,Dold_variabelinfo!$A:$D,COLUMN(Dold_variabelinfo!$D:$D),0)</f>
        <v>0</v>
      </c>
      <c r="E39" s="80" t="str">
        <f>VLOOKUP($G39,Dold_variabelinfo!$A:$F,COLUMN(Dold_variabelinfo!$E:$E),0)</f>
        <v>2014-</v>
      </c>
      <c r="F39" s="81">
        <f>VLOOKUP($G39,Dold_variabelinfo!$A:$F,COLUMN(Dold_variabelinfo!$F:$F),0)</f>
        <v>0</v>
      </c>
      <c r="G39" s="76" t="s">
        <v>885</v>
      </c>
      <c r="H39" s="133" t="b">
        <v>0</v>
      </c>
      <c r="I39" s="68">
        <f t="shared" si="2"/>
        <v>0</v>
      </c>
      <c r="J39" s="68">
        <f t="shared" si="3"/>
        <v>0</v>
      </c>
    </row>
    <row r="40" spans="2:10" ht="20.149999999999999" customHeight="1" x14ac:dyDescent="0.35">
      <c r="B40" s="92" t="str">
        <f>VLOOKUP($G40,Dold_variabelinfo!$A:$D,COLUMN(Dold_variabelinfo!$B:$B),0)</f>
        <v>ANTBARN06</v>
      </c>
      <c r="C40" s="81" t="str">
        <f>VLOOKUP($G40,Dold_variabelinfo!$A:$D,COLUMN(Dold_variabelinfo!$C:$C),0)</f>
        <v>Antal barn, 6 år</v>
      </c>
      <c r="D40" s="81">
        <f>VLOOKUP($G40,Dold_variabelinfo!$A:$D,COLUMN(Dold_variabelinfo!$D:$D),0)</f>
        <v>0</v>
      </c>
      <c r="E40" s="80" t="str">
        <f>VLOOKUP($G40,Dold_variabelinfo!$A:$F,COLUMN(Dold_variabelinfo!$E:$E),0)</f>
        <v>2014-</v>
      </c>
      <c r="F40" s="81">
        <f>VLOOKUP($G40,Dold_variabelinfo!$A:$F,COLUMN(Dold_variabelinfo!$F:$F),0)</f>
        <v>0</v>
      </c>
      <c r="G40" s="76" t="s">
        <v>888</v>
      </c>
      <c r="H40" s="133" t="b">
        <v>0</v>
      </c>
      <c r="I40" s="68">
        <f t="shared" si="2"/>
        <v>0</v>
      </c>
      <c r="J40" s="68">
        <f t="shared" si="3"/>
        <v>0</v>
      </c>
    </row>
    <row r="41" spans="2:10" ht="20.149999999999999" customHeight="1" x14ac:dyDescent="0.35">
      <c r="B41" s="92" t="str">
        <f>VLOOKUP($G41,Dold_variabelinfo!$A:$D,COLUMN(Dold_variabelinfo!$B:$B),0)</f>
        <v>ANTBARN07</v>
      </c>
      <c r="C41" s="81" t="str">
        <f>VLOOKUP($G41,Dold_variabelinfo!$A:$D,COLUMN(Dold_variabelinfo!$C:$C),0)</f>
        <v>Antal barn, 7 år</v>
      </c>
      <c r="D41" s="81">
        <f>VLOOKUP($G41,Dold_variabelinfo!$A:$D,COLUMN(Dold_variabelinfo!$D:$D),0)</f>
        <v>0</v>
      </c>
      <c r="E41" s="80" t="str">
        <f>VLOOKUP($G41,Dold_variabelinfo!$A:$F,COLUMN(Dold_variabelinfo!$E:$E),0)</f>
        <v>2014-</v>
      </c>
      <c r="F41" s="81">
        <f>VLOOKUP($G41,Dold_variabelinfo!$A:$F,COLUMN(Dold_variabelinfo!$F:$F),0)</f>
        <v>0</v>
      </c>
      <c r="G41" s="76" t="s">
        <v>891</v>
      </c>
      <c r="H41" s="133" t="b">
        <v>0</v>
      </c>
      <c r="I41" s="68">
        <f t="shared" si="2"/>
        <v>0</v>
      </c>
      <c r="J41" s="68">
        <f t="shared" si="3"/>
        <v>0</v>
      </c>
    </row>
    <row r="42" spans="2:10" ht="20.149999999999999" customHeight="1" x14ac:dyDescent="0.35">
      <c r="B42" s="92" t="str">
        <f>VLOOKUP($G42,Dold_variabelinfo!$A:$D,COLUMN(Dold_variabelinfo!$B:$B),0)</f>
        <v>ANTBARN08</v>
      </c>
      <c r="C42" s="81" t="str">
        <f>VLOOKUP($G42,Dold_variabelinfo!$A:$D,COLUMN(Dold_variabelinfo!$C:$C),0)</f>
        <v>Antal barn, 8 år</v>
      </c>
      <c r="D42" s="81">
        <f>VLOOKUP($G42,Dold_variabelinfo!$A:$D,COLUMN(Dold_variabelinfo!$D:$D),0)</f>
        <v>0</v>
      </c>
      <c r="E42" s="80" t="str">
        <f>VLOOKUP($G42,Dold_variabelinfo!$A:$F,COLUMN(Dold_variabelinfo!$E:$E),0)</f>
        <v>2014-</v>
      </c>
      <c r="F42" s="81">
        <f>VLOOKUP($G42,Dold_variabelinfo!$A:$F,COLUMN(Dold_variabelinfo!$F:$F),0)</f>
        <v>0</v>
      </c>
      <c r="G42" s="76" t="s">
        <v>894</v>
      </c>
      <c r="H42" s="133" t="b">
        <v>0</v>
      </c>
      <c r="I42" s="68">
        <f t="shared" si="2"/>
        <v>0</v>
      </c>
      <c r="J42" s="68">
        <f t="shared" si="3"/>
        <v>0</v>
      </c>
    </row>
    <row r="43" spans="2:10" ht="20.149999999999999" customHeight="1" x14ac:dyDescent="0.35">
      <c r="B43" s="92" t="str">
        <f>VLOOKUP($G43,Dold_variabelinfo!$A:$D,COLUMN(Dold_variabelinfo!$B:$B),0)</f>
        <v>ANTBARN09</v>
      </c>
      <c r="C43" s="81" t="str">
        <f>VLOOKUP($G43,Dold_variabelinfo!$A:$D,COLUMN(Dold_variabelinfo!$C:$C),0)</f>
        <v>Antal barn, 9 år</v>
      </c>
      <c r="D43" s="81">
        <f>VLOOKUP($G43,Dold_variabelinfo!$A:$D,COLUMN(Dold_variabelinfo!$D:$D),0)</f>
        <v>0</v>
      </c>
      <c r="E43" s="80" t="str">
        <f>VLOOKUP($G43,Dold_variabelinfo!$A:$F,COLUMN(Dold_variabelinfo!$E:$E),0)</f>
        <v>2014-</v>
      </c>
      <c r="F43" s="81">
        <f>VLOOKUP($G43,Dold_variabelinfo!$A:$F,COLUMN(Dold_variabelinfo!$F:$F),0)</f>
        <v>0</v>
      </c>
      <c r="G43" s="76" t="s">
        <v>897</v>
      </c>
      <c r="H43" s="133" t="b">
        <v>0</v>
      </c>
      <c r="I43" s="68">
        <f t="shared" si="2"/>
        <v>0</v>
      </c>
      <c r="J43" s="68">
        <f t="shared" si="3"/>
        <v>0</v>
      </c>
    </row>
    <row r="44" spans="2:10" ht="20.149999999999999" customHeight="1" x14ac:dyDescent="0.35">
      <c r="B44" s="92" t="str">
        <f>VLOOKUP($G44,Dold_variabelinfo!$A:$D,COLUMN(Dold_variabelinfo!$B:$B),0)</f>
        <v>ANTBARN1</v>
      </c>
      <c r="C44" s="81" t="str">
        <f>VLOOKUP($G44,Dold_variabelinfo!$A:$D,COLUMN(Dold_variabelinfo!$C:$C),0)</f>
        <v>Antal barn, 1 år</v>
      </c>
      <c r="D44" s="81">
        <f>VLOOKUP($G44,Dold_variabelinfo!$A:$D,COLUMN(Dold_variabelinfo!$D:$D),0)</f>
        <v>0</v>
      </c>
      <c r="E44" s="80" t="str">
        <f>VLOOKUP($G44,Dold_variabelinfo!$A:$F,COLUMN(Dold_variabelinfo!$E:$E),0)</f>
        <v>2012-2013</v>
      </c>
      <c r="F44" s="81">
        <f>VLOOKUP($G44,Dold_variabelinfo!$A:$F,COLUMN(Dold_variabelinfo!$F:$F),0)</f>
        <v>0</v>
      </c>
      <c r="G44" s="76" t="s">
        <v>900</v>
      </c>
      <c r="H44" s="133" t="b">
        <v>0</v>
      </c>
      <c r="I44" s="68">
        <f t="shared" si="2"/>
        <v>0</v>
      </c>
      <c r="J44" s="68">
        <f t="shared" si="3"/>
        <v>0</v>
      </c>
    </row>
    <row r="45" spans="2:10" ht="20.149999999999999" customHeight="1" x14ac:dyDescent="0.35">
      <c r="B45" s="92" t="str">
        <f>VLOOKUP($G45,Dold_variabelinfo!$A:$D,COLUMN(Dold_variabelinfo!$B:$B),0)</f>
        <v>ANTBARN10</v>
      </c>
      <c r="C45" s="81" t="str">
        <f>VLOOKUP($G45,Dold_variabelinfo!$A:$D,COLUMN(Dold_variabelinfo!$C:$C),0)</f>
        <v>Antal barn, 10 år</v>
      </c>
      <c r="D45" s="81">
        <f>VLOOKUP($G45,Dold_variabelinfo!$A:$D,COLUMN(Dold_variabelinfo!$D:$D),0)</f>
        <v>0</v>
      </c>
      <c r="E45" s="80" t="str">
        <f>VLOOKUP($G45,Dold_variabelinfo!$A:$F,COLUMN(Dold_variabelinfo!$E:$E),0)</f>
        <v>2014-</v>
      </c>
      <c r="F45" s="81">
        <f>VLOOKUP($G45,Dold_variabelinfo!$A:$F,COLUMN(Dold_variabelinfo!$F:$F),0)</f>
        <v>0</v>
      </c>
      <c r="G45" s="76" t="s">
        <v>902</v>
      </c>
      <c r="H45" s="133" t="b">
        <v>0</v>
      </c>
      <c r="I45" s="68">
        <f t="shared" si="2"/>
        <v>0</v>
      </c>
      <c r="J45" s="68">
        <f t="shared" si="3"/>
        <v>0</v>
      </c>
    </row>
    <row r="46" spans="2:10" ht="20.149999999999999" customHeight="1" x14ac:dyDescent="0.35">
      <c r="B46" s="92" t="str">
        <f>VLOOKUP($G46,Dold_variabelinfo!$A:$D,COLUMN(Dold_variabelinfo!$B:$B),0)</f>
        <v>ANTBARN11</v>
      </c>
      <c r="C46" s="81" t="str">
        <f>VLOOKUP($G46,Dold_variabelinfo!$A:$D,COLUMN(Dold_variabelinfo!$C:$C),0)</f>
        <v>Antal barn, 11 år</v>
      </c>
      <c r="D46" s="81">
        <f>VLOOKUP($G46,Dold_variabelinfo!$A:$D,COLUMN(Dold_variabelinfo!$D:$D),0)</f>
        <v>0</v>
      </c>
      <c r="E46" s="80" t="str">
        <f>VLOOKUP($G46,Dold_variabelinfo!$A:$F,COLUMN(Dold_variabelinfo!$E:$E),0)</f>
        <v>2014-</v>
      </c>
      <c r="F46" s="81">
        <f>VLOOKUP($G46,Dold_variabelinfo!$A:$F,COLUMN(Dold_variabelinfo!$F:$F),0)</f>
        <v>0</v>
      </c>
      <c r="G46" s="76" t="s">
        <v>905</v>
      </c>
      <c r="H46" s="133" t="b">
        <v>0</v>
      </c>
      <c r="I46" s="68">
        <f t="shared" si="2"/>
        <v>0</v>
      </c>
      <c r="J46" s="68">
        <f t="shared" si="3"/>
        <v>0</v>
      </c>
    </row>
    <row r="47" spans="2:10" ht="20.149999999999999" customHeight="1" x14ac:dyDescent="0.35">
      <c r="B47" s="92" t="str">
        <f>VLOOKUP($G47,Dold_variabelinfo!$A:$D,COLUMN(Dold_variabelinfo!$B:$B),0)</f>
        <v>ANTBARN12</v>
      </c>
      <c r="C47" s="81" t="str">
        <f>VLOOKUP($G47,Dold_variabelinfo!$A:$D,COLUMN(Dold_variabelinfo!$C:$C),0)</f>
        <v>Antal barn, 12 år</v>
      </c>
      <c r="D47" s="81">
        <f>VLOOKUP($G47,Dold_variabelinfo!$A:$D,COLUMN(Dold_variabelinfo!$D:$D),0)</f>
        <v>0</v>
      </c>
      <c r="E47" s="80" t="str">
        <f>VLOOKUP($G47,Dold_variabelinfo!$A:$F,COLUMN(Dold_variabelinfo!$E:$E),0)</f>
        <v>2014-</v>
      </c>
      <c r="F47" s="81">
        <f>VLOOKUP($G47,Dold_variabelinfo!$A:$F,COLUMN(Dold_variabelinfo!$F:$F),0)</f>
        <v>0</v>
      </c>
      <c r="G47" s="76" t="s">
        <v>908</v>
      </c>
      <c r="H47" s="133" t="b">
        <v>0</v>
      </c>
      <c r="I47" s="68">
        <f t="shared" si="2"/>
        <v>0</v>
      </c>
      <c r="J47" s="68">
        <f t="shared" si="3"/>
        <v>0</v>
      </c>
    </row>
    <row r="48" spans="2:10" ht="20.149999999999999" customHeight="1" x14ac:dyDescent="0.35">
      <c r="B48" s="92" t="str">
        <f>VLOOKUP($G48,Dold_variabelinfo!$A:$D,COLUMN(Dold_variabelinfo!$B:$B),0)</f>
        <v>ANTBARN13</v>
      </c>
      <c r="C48" s="81" t="str">
        <f>VLOOKUP($G48,Dold_variabelinfo!$A:$D,COLUMN(Dold_variabelinfo!$C:$C),0)</f>
        <v>Antal barn, 13 år</v>
      </c>
      <c r="D48" s="81">
        <f>VLOOKUP($G48,Dold_variabelinfo!$A:$D,COLUMN(Dold_variabelinfo!$D:$D),0)</f>
        <v>0</v>
      </c>
      <c r="E48" s="80" t="str">
        <f>VLOOKUP($G48,Dold_variabelinfo!$A:$F,COLUMN(Dold_variabelinfo!$E:$E),0)</f>
        <v>2014-</v>
      </c>
      <c r="F48" s="81">
        <f>VLOOKUP($G48,Dold_variabelinfo!$A:$F,COLUMN(Dold_variabelinfo!$F:$F),0)</f>
        <v>0</v>
      </c>
      <c r="G48" s="76" t="s">
        <v>911</v>
      </c>
      <c r="H48" s="133" t="b">
        <v>0</v>
      </c>
      <c r="I48" s="68">
        <f t="shared" si="2"/>
        <v>0</v>
      </c>
      <c r="J48" s="68">
        <f t="shared" si="3"/>
        <v>0</v>
      </c>
    </row>
    <row r="49" spans="2:10" ht="20.149999999999999" customHeight="1" x14ac:dyDescent="0.35">
      <c r="B49" s="92" t="str">
        <f>VLOOKUP($G49,Dold_variabelinfo!$A:$D,COLUMN(Dold_variabelinfo!$B:$B),0)</f>
        <v>ANTBARN14</v>
      </c>
      <c r="C49" s="81" t="str">
        <f>VLOOKUP($G49,Dold_variabelinfo!$A:$D,COLUMN(Dold_variabelinfo!$C:$C),0)</f>
        <v>Antal barn, 14 år</v>
      </c>
      <c r="D49" s="81">
        <f>VLOOKUP($G49,Dold_variabelinfo!$A:$D,COLUMN(Dold_variabelinfo!$D:$D),0)</f>
        <v>0</v>
      </c>
      <c r="E49" s="80" t="str">
        <f>VLOOKUP($G49,Dold_variabelinfo!$A:$F,COLUMN(Dold_variabelinfo!$E:$E),0)</f>
        <v>2014-</v>
      </c>
      <c r="F49" s="81">
        <f>VLOOKUP($G49,Dold_variabelinfo!$A:$F,COLUMN(Dold_variabelinfo!$F:$F),0)</f>
        <v>0</v>
      </c>
      <c r="G49" s="76" t="s">
        <v>914</v>
      </c>
      <c r="H49" s="133" t="b">
        <v>0</v>
      </c>
      <c r="I49" s="68">
        <f t="shared" si="2"/>
        <v>0</v>
      </c>
      <c r="J49" s="68">
        <f t="shared" si="3"/>
        <v>0</v>
      </c>
    </row>
    <row r="50" spans="2:10" ht="20.149999999999999" customHeight="1" x14ac:dyDescent="0.35">
      <c r="B50" s="92" t="str">
        <f>VLOOKUP($G50,Dold_variabelinfo!$A:$D,COLUMN(Dold_variabelinfo!$B:$B),0)</f>
        <v>ANTBARN15</v>
      </c>
      <c r="C50" s="81" t="str">
        <f>VLOOKUP($G50,Dold_variabelinfo!$A:$D,COLUMN(Dold_variabelinfo!$C:$C),0)</f>
        <v>Antal barn, 15 år</v>
      </c>
      <c r="D50" s="81">
        <f>VLOOKUP($G50,Dold_variabelinfo!$A:$D,COLUMN(Dold_variabelinfo!$D:$D),0)</f>
        <v>0</v>
      </c>
      <c r="E50" s="80" t="str">
        <f>VLOOKUP($G50,Dold_variabelinfo!$A:$F,COLUMN(Dold_variabelinfo!$E:$E),0)</f>
        <v>2014-</v>
      </c>
      <c r="F50" s="81">
        <f>VLOOKUP($G50,Dold_variabelinfo!$A:$F,COLUMN(Dold_variabelinfo!$F:$F),0)</f>
        <v>0</v>
      </c>
      <c r="G50" s="76" t="s">
        <v>917</v>
      </c>
      <c r="H50" s="133" t="b">
        <v>0</v>
      </c>
      <c r="I50" s="68">
        <f t="shared" si="2"/>
        <v>0</v>
      </c>
      <c r="J50" s="68">
        <f t="shared" si="3"/>
        <v>0</v>
      </c>
    </row>
    <row r="51" spans="2:10" ht="20.149999999999999" customHeight="1" x14ac:dyDescent="0.35">
      <c r="B51" s="92" t="str">
        <f>VLOOKUP($G51,Dold_variabelinfo!$A:$D,COLUMN(Dold_variabelinfo!$B:$B),0)</f>
        <v>ANTBARN16</v>
      </c>
      <c r="C51" s="81" t="str">
        <f>VLOOKUP($G51,Dold_variabelinfo!$A:$D,COLUMN(Dold_variabelinfo!$C:$C),0)</f>
        <v>Antal barn, 16 år</v>
      </c>
      <c r="D51" s="81">
        <f>VLOOKUP($G51,Dold_variabelinfo!$A:$D,COLUMN(Dold_variabelinfo!$D:$D),0)</f>
        <v>0</v>
      </c>
      <c r="E51" s="80" t="str">
        <f>VLOOKUP($G51,Dold_variabelinfo!$A:$F,COLUMN(Dold_variabelinfo!$E:$E),0)</f>
        <v>2014-</v>
      </c>
      <c r="F51" s="81">
        <f>VLOOKUP($G51,Dold_variabelinfo!$A:$F,COLUMN(Dold_variabelinfo!$F:$F),0)</f>
        <v>0</v>
      </c>
      <c r="G51" s="76" t="s">
        <v>920</v>
      </c>
      <c r="H51" s="133" t="b">
        <v>0</v>
      </c>
      <c r="I51" s="68">
        <f t="shared" si="2"/>
        <v>0</v>
      </c>
      <c r="J51" s="68">
        <f t="shared" si="3"/>
        <v>0</v>
      </c>
    </row>
    <row r="52" spans="2:10" ht="20.149999999999999" customHeight="1" x14ac:dyDescent="0.35">
      <c r="B52" s="92" t="str">
        <f>VLOOKUP($G52,Dold_variabelinfo!$A:$D,COLUMN(Dold_variabelinfo!$B:$B),0)</f>
        <v>ANTBARN17</v>
      </c>
      <c r="C52" s="81" t="str">
        <f>VLOOKUP($G52,Dold_variabelinfo!$A:$D,COLUMN(Dold_variabelinfo!$C:$C),0)</f>
        <v>Antal barn, 17 år</v>
      </c>
      <c r="D52" s="81">
        <f>VLOOKUP($G52,Dold_variabelinfo!$A:$D,COLUMN(Dold_variabelinfo!$D:$D),0)</f>
        <v>0</v>
      </c>
      <c r="E52" s="80" t="str">
        <f>VLOOKUP($G52,Dold_variabelinfo!$A:$F,COLUMN(Dold_variabelinfo!$E:$E),0)</f>
        <v>2014-</v>
      </c>
      <c r="F52" s="81">
        <f>VLOOKUP($G52,Dold_variabelinfo!$A:$F,COLUMN(Dold_variabelinfo!$F:$F),0)</f>
        <v>0</v>
      </c>
      <c r="G52" s="76" t="s">
        <v>923</v>
      </c>
      <c r="H52" s="133" t="b">
        <v>0</v>
      </c>
      <c r="I52" s="68">
        <f t="shared" si="2"/>
        <v>0</v>
      </c>
      <c r="J52" s="68">
        <f t="shared" si="3"/>
        <v>0</v>
      </c>
    </row>
    <row r="53" spans="2:10" ht="20.149999999999999" customHeight="1" x14ac:dyDescent="0.35">
      <c r="B53" s="92" t="str">
        <f>VLOOKUP($G53,Dold_variabelinfo!$A:$D,COLUMN(Dold_variabelinfo!$B:$B),0)</f>
        <v>ANTBARN2</v>
      </c>
      <c r="C53" s="81" t="str">
        <f>VLOOKUP($G53,Dold_variabelinfo!$A:$D,COLUMN(Dold_variabelinfo!$C:$C),0)</f>
        <v>Antal barn, 2 år</v>
      </c>
      <c r="D53" s="81">
        <f>VLOOKUP($G53,Dold_variabelinfo!$A:$D,COLUMN(Dold_variabelinfo!$D:$D),0)</f>
        <v>0</v>
      </c>
      <c r="E53" s="80" t="str">
        <f>VLOOKUP($G53,Dold_variabelinfo!$A:$F,COLUMN(Dold_variabelinfo!$E:$E),0)</f>
        <v>2012-2013</v>
      </c>
      <c r="F53" s="81">
        <f>VLOOKUP($G53,Dold_variabelinfo!$A:$F,COLUMN(Dold_variabelinfo!$F:$F),0)</f>
        <v>0</v>
      </c>
      <c r="G53" s="76" t="s">
        <v>926</v>
      </c>
      <c r="H53" s="133" t="b">
        <v>0</v>
      </c>
      <c r="I53" s="68">
        <f t="shared" si="2"/>
        <v>0</v>
      </c>
      <c r="J53" s="68">
        <f t="shared" si="3"/>
        <v>0</v>
      </c>
    </row>
    <row r="54" spans="2:10" ht="20.149999999999999" customHeight="1" x14ac:dyDescent="0.35">
      <c r="B54" s="92" t="str">
        <f>VLOOKUP($G54,Dold_variabelinfo!$A:$D,COLUMN(Dold_variabelinfo!$B:$B),0)</f>
        <v>ANTBARN3</v>
      </c>
      <c r="C54" s="81" t="str">
        <f>VLOOKUP($G54,Dold_variabelinfo!$A:$D,COLUMN(Dold_variabelinfo!$C:$C),0)</f>
        <v>Antal barn, 3 år</v>
      </c>
      <c r="D54" s="81">
        <f>VLOOKUP($G54,Dold_variabelinfo!$A:$D,COLUMN(Dold_variabelinfo!$D:$D),0)</f>
        <v>0</v>
      </c>
      <c r="E54" s="80" t="str">
        <f>VLOOKUP($G54,Dold_variabelinfo!$A:$F,COLUMN(Dold_variabelinfo!$E:$E),0)</f>
        <v>2012-2013</v>
      </c>
      <c r="F54" s="81">
        <f>VLOOKUP($G54,Dold_variabelinfo!$A:$F,COLUMN(Dold_variabelinfo!$F:$F),0)</f>
        <v>0</v>
      </c>
      <c r="G54" s="76" t="s">
        <v>928</v>
      </c>
      <c r="H54" s="133" t="b">
        <v>0</v>
      </c>
      <c r="I54" s="68">
        <f t="shared" si="2"/>
        <v>0</v>
      </c>
      <c r="J54" s="68">
        <f t="shared" si="3"/>
        <v>0</v>
      </c>
    </row>
    <row r="55" spans="2:10" ht="20.149999999999999" customHeight="1" x14ac:dyDescent="0.35">
      <c r="B55" s="92" t="str">
        <f>VLOOKUP($G55,Dold_variabelinfo!$A:$D,COLUMN(Dold_variabelinfo!$B:$B),0)</f>
        <v>ANTBARN4</v>
      </c>
      <c r="C55" s="81" t="str">
        <f>VLOOKUP($G55,Dold_variabelinfo!$A:$D,COLUMN(Dold_variabelinfo!$C:$C),0)</f>
        <v>Antal barn, 4 år</v>
      </c>
      <c r="D55" s="81">
        <f>VLOOKUP($G55,Dold_variabelinfo!$A:$D,COLUMN(Dold_variabelinfo!$D:$D),0)</f>
        <v>0</v>
      </c>
      <c r="E55" s="80" t="str">
        <f>VLOOKUP($G55,Dold_variabelinfo!$A:$F,COLUMN(Dold_variabelinfo!$E:$E),0)</f>
        <v>2012-2013</v>
      </c>
      <c r="F55" s="81">
        <f>VLOOKUP($G55,Dold_variabelinfo!$A:$F,COLUMN(Dold_variabelinfo!$F:$F),0)</f>
        <v>0</v>
      </c>
      <c r="G55" s="76" t="s">
        <v>930</v>
      </c>
      <c r="H55" s="133" t="b">
        <v>0</v>
      </c>
      <c r="I55" s="68">
        <f t="shared" si="2"/>
        <v>0</v>
      </c>
      <c r="J55" s="68">
        <f t="shared" si="3"/>
        <v>0</v>
      </c>
    </row>
    <row r="56" spans="2:10" ht="20.149999999999999" customHeight="1" x14ac:dyDescent="0.35">
      <c r="B56" s="92" t="str">
        <f>VLOOKUP($G56,Dold_variabelinfo!$A:$D,COLUMN(Dold_variabelinfo!$B:$B),0)</f>
        <v>ANTBARN5</v>
      </c>
      <c r="C56" s="81" t="str">
        <f>VLOOKUP($G56,Dold_variabelinfo!$A:$D,COLUMN(Dold_variabelinfo!$C:$C),0)</f>
        <v>Antal barn, 5 år</v>
      </c>
      <c r="D56" s="81">
        <f>VLOOKUP($G56,Dold_variabelinfo!$A:$D,COLUMN(Dold_variabelinfo!$D:$D),0)</f>
        <v>0</v>
      </c>
      <c r="E56" s="80" t="str">
        <f>VLOOKUP($G56,Dold_variabelinfo!$A:$F,COLUMN(Dold_variabelinfo!$E:$E),0)</f>
        <v>2012-2013</v>
      </c>
      <c r="F56" s="81">
        <f>VLOOKUP($G56,Dold_variabelinfo!$A:$F,COLUMN(Dold_variabelinfo!$F:$F),0)</f>
        <v>0</v>
      </c>
      <c r="G56" s="76" t="s">
        <v>932</v>
      </c>
      <c r="H56" s="133" t="b">
        <v>0</v>
      </c>
      <c r="I56" s="68">
        <f t="shared" si="2"/>
        <v>0</v>
      </c>
      <c r="J56" s="68">
        <f t="shared" si="3"/>
        <v>0</v>
      </c>
    </row>
    <row r="57" spans="2:10" ht="20.149999999999999" customHeight="1" x14ac:dyDescent="0.35">
      <c r="B57" s="92" t="str">
        <f>VLOOKUP($G57,Dold_variabelinfo!$A:$D,COLUMN(Dold_variabelinfo!$B:$B),0)</f>
        <v>ANTBARN6</v>
      </c>
      <c r="C57" s="81" t="str">
        <f>VLOOKUP($G57,Dold_variabelinfo!$A:$D,COLUMN(Dold_variabelinfo!$C:$C),0)</f>
        <v>Antal barn, 6 år</v>
      </c>
      <c r="D57" s="81">
        <f>VLOOKUP($G57,Dold_variabelinfo!$A:$D,COLUMN(Dold_variabelinfo!$D:$D),0)</f>
        <v>0</v>
      </c>
      <c r="E57" s="80" t="str">
        <f>VLOOKUP($G57,Dold_variabelinfo!$A:$F,COLUMN(Dold_variabelinfo!$E:$E),0)</f>
        <v>2012-2013</v>
      </c>
      <c r="F57" s="81">
        <f>VLOOKUP($G57,Dold_variabelinfo!$A:$F,COLUMN(Dold_variabelinfo!$F:$F),0)</f>
        <v>0</v>
      </c>
      <c r="G57" s="76" t="s">
        <v>934</v>
      </c>
      <c r="H57" s="133" t="b">
        <v>0</v>
      </c>
      <c r="I57" s="68">
        <f t="shared" si="2"/>
        <v>0</v>
      </c>
      <c r="J57" s="68">
        <f t="shared" si="3"/>
        <v>0</v>
      </c>
    </row>
    <row r="58" spans="2:10" ht="20.149999999999999" customHeight="1" x14ac:dyDescent="0.35">
      <c r="B58" s="92" t="str">
        <f>VLOOKUP($G58,Dold_variabelinfo!$A:$D,COLUMN(Dold_variabelinfo!$B:$B),0)</f>
        <v>ANTBARN7</v>
      </c>
      <c r="C58" s="81" t="str">
        <f>VLOOKUP($G58,Dold_variabelinfo!$A:$D,COLUMN(Dold_variabelinfo!$C:$C),0)</f>
        <v>Antal barn, 7 år</v>
      </c>
      <c r="D58" s="81">
        <f>VLOOKUP($G58,Dold_variabelinfo!$A:$D,COLUMN(Dold_variabelinfo!$D:$D),0)</f>
        <v>0</v>
      </c>
      <c r="E58" s="80" t="str">
        <f>VLOOKUP($G58,Dold_variabelinfo!$A:$F,COLUMN(Dold_variabelinfo!$E:$E),0)</f>
        <v>2012-2013</v>
      </c>
      <c r="F58" s="81">
        <f>VLOOKUP($G58,Dold_variabelinfo!$A:$F,COLUMN(Dold_variabelinfo!$F:$F),0)</f>
        <v>0</v>
      </c>
      <c r="G58" s="76" t="s">
        <v>936</v>
      </c>
      <c r="H58" s="133" t="b">
        <v>0</v>
      </c>
      <c r="I58" s="68">
        <f t="shared" si="2"/>
        <v>0</v>
      </c>
      <c r="J58" s="68">
        <f t="shared" si="3"/>
        <v>0</v>
      </c>
    </row>
    <row r="59" spans="2:10" ht="20.149999999999999" customHeight="1" x14ac:dyDescent="0.35">
      <c r="B59" s="92" t="str">
        <f>VLOOKUP($G59,Dold_variabelinfo!$A:$D,COLUMN(Dold_variabelinfo!$B:$B),0)</f>
        <v>ANTBARN8</v>
      </c>
      <c r="C59" s="81" t="str">
        <f>VLOOKUP($G59,Dold_variabelinfo!$A:$D,COLUMN(Dold_variabelinfo!$C:$C),0)</f>
        <v>Antal barn, 8 år</v>
      </c>
      <c r="D59" s="81">
        <f>VLOOKUP($G59,Dold_variabelinfo!$A:$D,COLUMN(Dold_variabelinfo!$D:$D),0)</f>
        <v>0</v>
      </c>
      <c r="E59" s="80" t="str">
        <f>VLOOKUP($G59,Dold_variabelinfo!$A:$F,COLUMN(Dold_variabelinfo!$E:$E),0)</f>
        <v>2012-2013</v>
      </c>
      <c r="F59" s="81">
        <f>VLOOKUP($G59,Dold_variabelinfo!$A:$F,COLUMN(Dold_variabelinfo!$F:$F),0)</f>
        <v>0</v>
      </c>
      <c r="G59" s="76" t="s">
        <v>938</v>
      </c>
      <c r="H59" s="133" t="b">
        <v>0</v>
      </c>
      <c r="I59" s="68">
        <f t="shared" si="2"/>
        <v>0</v>
      </c>
      <c r="J59" s="68">
        <f t="shared" si="3"/>
        <v>0</v>
      </c>
    </row>
    <row r="60" spans="2:10" ht="20.149999999999999" customHeight="1" x14ac:dyDescent="0.35">
      <c r="B60" s="92" t="str">
        <f>VLOOKUP($G60,Dold_variabelinfo!$A:$D,COLUMN(Dold_variabelinfo!$B:$B),0)</f>
        <v>ANTBARN9</v>
      </c>
      <c r="C60" s="81" t="str">
        <f>VLOOKUP($G60,Dold_variabelinfo!$A:$D,COLUMN(Dold_variabelinfo!$C:$C),0)</f>
        <v>Antal barn, 9 år</v>
      </c>
      <c r="D60" s="81">
        <f>VLOOKUP($G60,Dold_variabelinfo!$A:$D,COLUMN(Dold_variabelinfo!$D:$D),0)</f>
        <v>0</v>
      </c>
      <c r="E60" s="80" t="str">
        <f>VLOOKUP($G60,Dold_variabelinfo!$A:$F,COLUMN(Dold_variabelinfo!$E:$E),0)</f>
        <v>2012-2013</v>
      </c>
      <c r="F60" s="81">
        <f>VLOOKUP($G60,Dold_variabelinfo!$A:$F,COLUMN(Dold_variabelinfo!$F:$F),0)</f>
        <v>0</v>
      </c>
      <c r="G60" s="76" t="s">
        <v>940</v>
      </c>
      <c r="H60" s="133" t="b">
        <v>0</v>
      </c>
      <c r="I60" s="68">
        <f t="shared" si="2"/>
        <v>0</v>
      </c>
      <c r="J60" s="68">
        <f t="shared" si="3"/>
        <v>0</v>
      </c>
    </row>
    <row r="61" spans="2:10" ht="20.149999999999999" customHeight="1" x14ac:dyDescent="0.35">
      <c r="B61" s="92" t="str">
        <f>VLOOKUP($G61,Dold_variabelinfo!$A:$D,COLUMN(Dold_variabelinfo!$B:$B),0)</f>
        <v>ANTPERS</v>
      </c>
      <c r="C61" s="81" t="str">
        <f>VLOOKUP($G61,Dold_variabelinfo!$A:$D,COLUMN(Dold_variabelinfo!$C:$C),0)</f>
        <v>Antal personer i hushållet</v>
      </c>
      <c r="D61" s="81">
        <f>VLOOKUP($G61,Dold_variabelinfo!$A:$D,COLUMN(Dold_variabelinfo!$D:$D),0)</f>
        <v>0</v>
      </c>
      <c r="E61" s="80" t="str">
        <f>VLOOKUP($G61,Dold_variabelinfo!$A:$F,COLUMN(Dold_variabelinfo!$E:$E),0)</f>
        <v>2012-</v>
      </c>
      <c r="F61" s="81">
        <f>VLOOKUP($G61,Dold_variabelinfo!$A:$F,COLUMN(Dold_variabelinfo!$F:$F),0)</f>
        <v>0</v>
      </c>
      <c r="G61" s="76" t="s">
        <v>942</v>
      </c>
      <c r="H61" s="133" t="b">
        <v>0</v>
      </c>
      <c r="I61" s="68">
        <f t="shared" si="2"/>
        <v>0</v>
      </c>
      <c r="J61" s="68">
        <f t="shared" si="3"/>
        <v>0</v>
      </c>
    </row>
    <row r="62" spans="2:10" ht="23" x14ac:dyDescent="0.35">
      <c r="B62" s="92" t="str">
        <f>VLOOKUP($G62,Dold_variabelinfo!$A:$D,COLUMN(Dold_variabelinfo!$B:$B),0)</f>
        <v>ANTPERS1821</v>
      </c>
      <c r="C62" s="81" t="str">
        <f>VLOOKUP($G62,Dold_variabelinfo!$A:$D,COLUMN(Dold_variabelinfo!$C:$C),0)</f>
        <v>Antal personer i hushållet som är mellan 18-21 år</v>
      </c>
      <c r="D62" s="81" t="str">
        <f>VLOOKUP($G62,Dold_variabelinfo!$A:$D,COLUMN(Dold_variabelinfo!$D:$D),0)</f>
        <v>Antal personer 18-21 år (Antal sökande 3-7 i hushållet i ålder 18-21 år)</v>
      </c>
      <c r="E62" s="80" t="str">
        <f>VLOOKUP($G62,Dold_variabelinfo!$A:$F,COLUMN(Dold_variabelinfo!$E:$E),0)</f>
        <v>2014-</v>
      </c>
      <c r="F62" s="81">
        <f>VLOOKUP($G62,Dold_variabelinfo!$A:$F,COLUMN(Dold_variabelinfo!$F:$F),0)</f>
        <v>0</v>
      </c>
      <c r="G62" s="76" t="s">
        <v>945</v>
      </c>
      <c r="H62" s="133" t="b">
        <v>0</v>
      </c>
      <c r="I62" s="68">
        <f t="shared" si="2"/>
        <v>0</v>
      </c>
      <c r="J62" s="68">
        <f t="shared" si="3"/>
        <v>0</v>
      </c>
    </row>
    <row r="63" spans="2:10" ht="20.149999999999999" customHeight="1" x14ac:dyDescent="0.35">
      <c r="B63" s="92" t="str">
        <f>VLOOKUP($G63,Dold_variabelinfo!$A:$D,COLUMN(Dold_variabelinfo!$B:$B),0)</f>
        <v>ANTSOKBARN</v>
      </c>
      <c r="C63" s="81" t="str">
        <f>VLOOKUP($G63,Dold_variabelinfo!$A:$D,COLUMN(Dold_variabelinfo!$C:$C),0)</f>
        <v>Antal sökande/medsökande inkl. barn 0-17 år</v>
      </c>
      <c r="D63" s="81">
        <f>VLOOKUP($G63,Dold_variabelinfo!$A:$D,COLUMN(Dold_variabelinfo!$D:$D),0)</f>
        <v>0</v>
      </c>
      <c r="E63" s="80" t="str">
        <f>VLOOKUP($G63,Dold_variabelinfo!$A:$F,COLUMN(Dold_variabelinfo!$E:$E),0)</f>
        <v>2014-</v>
      </c>
      <c r="F63" s="81">
        <f>VLOOKUP($G63,Dold_variabelinfo!$A:$F,COLUMN(Dold_variabelinfo!$F:$F),0)</f>
        <v>0</v>
      </c>
      <c r="G63" s="76" t="s">
        <v>949</v>
      </c>
      <c r="H63" s="133" t="b">
        <v>0</v>
      </c>
      <c r="I63" s="68">
        <f t="shared" si="2"/>
        <v>0</v>
      </c>
      <c r="J63" s="68">
        <f t="shared" si="3"/>
        <v>0</v>
      </c>
    </row>
    <row r="64" spans="2:10" ht="20.149999999999999" customHeight="1" x14ac:dyDescent="0.35">
      <c r="B64" s="92" t="str">
        <f>VLOOKUP($G64,Dold_variabelinfo!$A:$D,COLUMN(Dold_variabelinfo!$B:$B),0)</f>
        <v>AR</v>
      </c>
      <c r="C64" s="81" t="str">
        <f>VLOOKUP($G64,Dold_variabelinfo!$A:$D,COLUMN(Dold_variabelinfo!$C:$C),0)</f>
        <v xml:space="preserve">År </v>
      </c>
      <c r="D64" s="81" t="str">
        <f>VLOOKUP($G64,Dold_variabelinfo!$A:$D,COLUMN(Dold_variabelinfo!$D:$D),0)</f>
        <v>Statistikår</v>
      </c>
      <c r="E64" s="80" t="str">
        <f>VLOOKUP($G64,Dold_variabelinfo!$A:$F,COLUMN(Dold_variabelinfo!$E:$E),0)</f>
        <v>1990-</v>
      </c>
      <c r="F64" s="81">
        <f>VLOOKUP($G64,Dold_variabelinfo!$A:$F,COLUMN(Dold_variabelinfo!$F:$F),0)</f>
        <v>0</v>
      </c>
      <c r="G64" s="76" t="s">
        <v>952</v>
      </c>
      <c r="H64" s="133" t="b">
        <v>0</v>
      </c>
      <c r="I64" s="68">
        <f t="shared" si="2"/>
        <v>0</v>
      </c>
      <c r="J64" s="68">
        <f t="shared" si="3"/>
        <v>0</v>
      </c>
    </row>
    <row r="65" spans="2:10" ht="20.149999999999999" customHeight="1" x14ac:dyDescent="0.35">
      <c r="B65" s="92" t="str">
        <f>VLOOKUP($G65,Dold_variabelinfo!$A:$D,COLUMN(Dold_variabelinfo!$B:$B),0)</f>
        <v>BARN15</v>
      </c>
      <c r="C65" s="81" t="str">
        <f>VLOOKUP($G65,Dold_variabelinfo!$A:$D,COLUMN(Dold_variabelinfo!$C:$C),0)</f>
        <v>Antal barn 0-15 år</v>
      </c>
      <c r="D65" s="81">
        <f>VLOOKUP($G65,Dold_variabelinfo!$A:$D,COLUMN(Dold_variabelinfo!$D:$D),0)</f>
        <v>0</v>
      </c>
      <c r="E65" s="80" t="str">
        <f>VLOOKUP($G65,Dold_variabelinfo!$A:$F,COLUMN(Dold_variabelinfo!$E:$E),0)</f>
        <v>2012-2013</v>
      </c>
      <c r="F65" s="81">
        <f>VLOOKUP($G65,Dold_variabelinfo!$A:$F,COLUMN(Dold_variabelinfo!$F:$F),0)</f>
        <v>0</v>
      </c>
      <c r="G65" s="76" t="s">
        <v>953</v>
      </c>
      <c r="H65" s="133" t="b">
        <v>0</v>
      </c>
      <c r="I65" s="68">
        <f t="shared" si="2"/>
        <v>0</v>
      </c>
      <c r="J65" s="68">
        <f t="shared" si="3"/>
        <v>0</v>
      </c>
    </row>
    <row r="66" spans="2:10" ht="20.149999999999999" customHeight="1" x14ac:dyDescent="0.35">
      <c r="B66" s="92" t="str">
        <f>VLOOKUP($G66,Dold_variabelinfo!$A:$D,COLUMN(Dold_variabelinfo!$B:$B),0)</f>
        <v>BARN1617</v>
      </c>
      <c r="C66" s="81" t="str">
        <f>VLOOKUP($G66,Dold_variabelinfo!$A:$D,COLUMN(Dold_variabelinfo!$C:$C),0)</f>
        <v>Antal barn 16-17 år</v>
      </c>
      <c r="D66" s="81">
        <f>VLOOKUP($G66,Dold_variabelinfo!$A:$D,COLUMN(Dold_variabelinfo!$D:$D),0)</f>
        <v>0</v>
      </c>
      <c r="E66" s="80" t="str">
        <f>VLOOKUP($G66,Dold_variabelinfo!$A:$F,COLUMN(Dold_variabelinfo!$E:$E),0)</f>
        <v>2012-2013</v>
      </c>
      <c r="F66" s="81">
        <f>VLOOKUP($G66,Dold_variabelinfo!$A:$F,COLUMN(Dold_variabelinfo!$F:$F),0)</f>
        <v>0</v>
      </c>
      <c r="G66" s="76" t="s">
        <v>955</v>
      </c>
      <c r="H66" s="133" t="b">
        <v>0</v>
      </c>
      <c r="I66" s="68">
        <f t="shared" si="2"/>
        <v>0</v>
      </c>
      <c r="J66" s="68">
        <f t="shared" si="3"/>
        <v>0</v>
      </c>
    </row>
    <row r="67" spans="2:10" ht="20.149999999999999" customHeight="1" x14ac:dyDescent="0.35">
      <c r="B67" s="92" t="str">
        <f>VLOOKUP($G67,Dold_variabelinfo!$A:$D,COLUMN(Dold_variabelinfo!$B:$B),0)</f>
        <v>DISTRIKT</v>
      </c>
      <c r="C67" s="81" t="str">
        <f>VLOOKUP($G67,Dold_variabelinfo!$A:$D,COLUMN(Dold_variabelinfo!$C:$C),0)</f>
        <v>Distrikt</v>
      </c>
      <c r="D67" s="81" t="str">
        <f>VLOOKUP($G67,Dold_variabelinfo!$A:$D,COLUMN(Dold_variabelinfo!$D:$D),0)</f>
        <v>Stads-/Kommundel. Endast Stockholm och Göteborg</v>
      </c>
      <c r="E67" s="80" t="str">
        <f>VLOOKUP($G67,Dold_variabelinfo!$A:$F,COLUMN(Dold_variabelinfo!$E:$E),0)</f>
        <v>1990-</v>
      </c>
      <c r="F67" s="81">
        <f>VLOOKUP($G67,Dold_variabelinfo!$A:$F,COLUMN(Dold_variabelinfo!$F:$F),0)</f>
        <v>0</v>
      </c>
      <c r="G67" s="76" t="s">
        <v>957</v>
      </c>
      <c r="H67" s="133" t="b">
        <v>0</v>
      </c>
      <c r="I67" s="68">
        <f t="shared" si="2"/>
        <v>0</v>
      </c>
      <c r="J67" s="68">
        <f t="shared" si="3"/>
        <v>0</v>
      </c>
    </row>
    <row r="68" spans="2:10" ht="20.149999999999999" customHeight="1" x14ac:dyDescent="0.35">
      <c r="B68" s="92" t="str">
        <f>VLOOKUP($G68,Dold_variabelinfo!$A:$D,COLUMN(Dold_variabelinfo!$B:$B),0)</f>
        <v>EKBBELOPP</v>
      </c>
      <c r="C68" s="81" t="str">
        <f>VLOOKUP($G68,Dold_variabelinfo!$A:$D,COLUMN(Dold_variabelinfo!$C:$C),0)</f>
        <v>Ekonomiskt bistånd</v>
      </c>
      <c r="D68" s="81">
        <f>VLOOKUP($G68,Dold_variabelinfo!$A:$D,COLUMN(Dold_variabelinfo!$D:$D),0)</f>
        <v>0</v>
      </c>
      <c r="E68" s="80" t="str">
        <f>VLOOKUP($G68,Dold_variabelinfo!$A:$F,COLUMN(Dold_variabelinfo!$E:$E),0)</f>
        <v>2012-</v>
      </c>
      <c r="F68" s="81">
        <f>VLOOKUP($G68,Dold_variabelinfo!$A:$F,COLUMN(Dold_variabelinfo!$F:$F),0)</f>
        <v>0</v>
      </c>
      <c r="G68" s="76" t="s">
        <v>958</v>
      </c>
      <c r="H68" s="133" t="b">
        <v>0</v>
      </c>
      <c r="I68" s="68">
        <f t="shared" si="2"/>
        <v>0</v>
      </c>
      <c r="J68" s="68">
        <f t="shared" si="3"/>
        <v>0</v>
      </c>
    </row>
    <row r="69" spans="2:10" ht="23" x14ac:dyDescent="0.35">
      <c r="B69" s="92" t="str">
        <f>VLOOKUP($G69,Dold_variabelinfo!$A:$D,COLUMN(Dold_variabelinfo!$B:$B),0)</f>
        <v>ELSKULDBEL</v>
      </c>
      <c r="C69" s="81" t="str">
        <f>VLOOKUP($G69,Dold_variabelinfo!$A:$D,COLUMN(Dold_variabelinfo!$C:$C),0)</f>
        <v>Belopp för livsföring i övrigt, kategorin Elskuld</v>
      </c>
      <c r="D69" s="81" t="str">
        <f>VLOOKUP($G69,Dold_variabelinfo!$A:$D,COLUMN(Dold_variabelinfo!$D:$D),0)</f>
        <v>Utbetalt belopp i ekonomiskt bistånd för livsföringen i övrigt avseende elskuld.</v>
      </c>
      <c r="E69" s="80" t="str">
        <f>VLOOKUP($G69,Dold_variabelinfo!$A:$F,COLUMN(Dold_variabelinfo!$E:$E),0)</f>
        <v>2012-2013</v>
      </c>
      <c r="F69" s="81">
        <f>VLOOKUP($G69,Dold_variabelinfo!$A:$F,COLUMN(Dold_variabelinfo!$F:$F),0)</f>
        <v>0</v>
      </c>
      <c r="G69" s="76" t="s">
        <v>961</v>
      </c>
      <c r="H69" s="133" t="b">
        <v>0</v>
      </c>
      <c r="I69" s="68">
        <f t="shared" si="2"/>
        <v>0</v>
      </c>
      <c r="J69" s="68">
        <f t="shared" si="3"/>
        <v>0</v>
      </c>
    </row>
    <row r="70" spans="2:10" ht="23" x14ac:dyDescent="0.35">
      <c r="B70" s="92" t="str">
        <f>VLOOKUP($G70,Dold_variabelinfo!$A:$D,COLUMN(Dold_variabelinfo!$B:$B),0)</f>
        <v>ELSKULDBELOPP</v>
      </c>
      <c r="C70" s="81" t="str">
        <f>VLOOKUP($G70,Dold_variabelinfo!$A:$D,COLUMN(Dold_variabelinfo!$C:$C),0)</f>
        <v>Belopp för livsföring i övrigt, kategorin Elskuld</v>
      </c>
      <c r="D70" s="81" t="str">
        <f>VLOOKUP($G70,Dold_variabelinfo!$A:$D,COLUMN(Dold_variabelinfo!$D:$D),0)</f>
        <v>Utbetalt belopp i ekonomiskt bistånd för livsföringen i övrigt avseende elskuld.</v>
      </c>
      <c r="E70" s="80" t="str">
        <f>VLOOKUP($G70,Dold_variabelinfo!$A:$F,COLUMN(Dold_variabelinfo!$E:$E),0)</f>
        <v>2014-</v>
      </c>
      <c r="F70" s="81">
        <f>VLOOKUP($G70,Dold_variabelinfo!$A:$F,COLUMN(Dold_variabelinfo!$F:$F),0)</f>
        <v>0</v>
      </c>
      <c r="G70" s="76" t="s">
        <v>963</v>
      </c>
      <c r="H70" s="133" t="b">
        <v>0</v>
      </c>
      <c r="I70" s="68">
        <f t="shared" si="2"/>
        <v>0</v>
      </c>
      <c r="J70" s="68">
        <f t="shared" si="3"/>
        <v>0</v>
      </c>
    </row>
    <row r="71" spans="2:10" ht="23" x14ac:dyDescent="0.35">
      <c r="B71" s="92" t="str">
        <f>VLOOKUP($G71,Dold_variabelinfo!$A:$D,COLUMN(Dold_variabelinfo!$B:$B),0)</f>
        <v>ELSKULDIND</v>
      </c>
      <c r="C71" s="81" t="str">
        <f>VLOOKUP($G71,Dold_variabelinfo!$A:$D,COLUMN(Dold_variabelinfo!$C:$C),0)</f>
        <v>Utbetalning finns för livsföring i övrigt, kategorin elskuld, för månader</v>
      </c>
      <c r="D71" s="81" t="str">
        <f>VLOOKUP($G71,Dold_variabelinfo!$A:$D,COLUMN(Dold_variabelinfo!$D:$D),0)</f>
        <v>Ekonomiskt bistånd för livsföringen i övrigt avseende elskuld</v>
      </c>
      <c r="E71" s="80" t="str">
        <f>VLOOKUP($G71,Dold_variabelinfo!$A:$F,COLUMN(Dold_variabelinfo!$E:$E),0)</f>
        <v>2012-</v>
      </c>
      <c r="F71" s="81">
        <f>VLOOKUP($G71,Dold_variabelinfo!$A:$F,COLUMN(Dold_variabelinfo!$F:$F),0)</f>
        <v>0</v>
      </c>
      <c r="G71" s="76" t="s">
        <v>967</v>
      </c>
      <c r="H71" s="133" t="b">
        <v>0</v>
      </c>
      <c r="I71" s="68">
        <f t="shared" si="2"/>
        <v>0</v>
      </c>
      <c r="J71" s="68">
        <f t="shared" si="3"/>
        <v>0</v>
      </c>
    </row>
    <row r="72" spans="2:10" ht="23" x14ac:dyDescent="0.35">
      <c r="B72" s="92" t="str">
        <f>VLOOKUP($G72,Dold_variabelinfo!$A:$D,COLUMN(Dold_variabelinfo!$B:$B),0)</f>
        <v>FLYKTHH</v>
      </c>
      <c r="C72" s="81" t="str">
        <f>VLOOKUP($G72,Dold_variabelinfo!$A:$D,COLUMN(Dold_variabelinfo!$C:$C),0)</f>
        <v>Flyktinghushåll</v>
      </c>
      <c r="D72" s="81" t="str">
        <f>VLOOKUP($G72,Dold_variabelinfo!$A:$D,COLUMN(Dold_variabelinfo!$D:$D),0)</f>
        <v>Anger om någon av Sökande 1 och Sökande 2 är flykting</v>
      </c>
      <c r="E72" s="80" t="str">
        <f>VLOOKUP($G72,Dold_variabelinfo!$A:$F,COLUMN(Dold_variabelinfo!$E:$E),0)</f>
        <v>2012-2016</v>
      </c>
      <c r="F72" s="81">
        <f>VLOOKUP($G72,Dold_variabelinfo!$A:$F,COLUMN(Dold_variabelinfo!$F:$F),0)</f>
        <v>0</v>
      </c>
      <c r="G72" s="76" t="s">
        <v>971</v>
      </c>
      <c r="H72" s="133" t="b">
        <v>0</v>
      </c>
      <c r="I72" s="68">
        <f t="shared" si="2"/>
        <v>0</v>
      </c>
      <c r="J72" s="68">
        <f t="shared" si="3"/>
        <v>0</v>
      </c>
    </row>
    <row r="73" spans="2:10" ht="23" x14ac:dyDescent="0.35">
      <c r="B73" s="92" t="str">
        <f>VLOOKUP($G73,Dold_variabelinfo!$A:$D,COLUMN(Dold_variabelinfo!$B:$B),0)</f>
        <v>FSTOD</v>
      </c>
      <c r="C73" s="81" t="str">
        <f>VLOOKUP($G73,Dold_variabelinfo!$A:$D,COLUMN(Dold_variabelinfo!$C:$C),0)</f>
        <v>Försörjningsstöd (Inkl. tillfälligt boende), belopp för månaden</v>
      </c>
      <c r="D73" s="81" t="str">
        <f>VLOOKUP($G73,Dold_variabelinfo!$A:$D,COLUMN(Dold_variabelinfo!$D:$D),0)</f>
        <v>Totalt utbetalt belopp för försörjningsstöd för månaden</v>
      </c>
      <c r="E73" s="80" t="str">
        <f>VLOOKUP($G73,Dold_variabelinfo!$A:$F,COLUMN(Dold_variabelinfo!$E:$E),0)</f>
        <v>2012-2013</v>
      </c>
      <c r="F73" s="81">
        <f>VLOOKUP($G73,Dold_variabelinfo!$A:$F,COLUMN(Dold_variabelinfo!$F:$F),0)</f>
        <v>0</v>
      </c>
      <c r="G73" s="76" t="s">
        <v>975</v>
      </c>
      <c r="H73" s="133" t="b">
        <v>0</v>
      </c>
      <c r="I73" s="68">
        <f t="shared" si="2"/>
        <v>0</v>
      </c>
      <c r="J73" s="68">
        <f t="shared" si="3"/>
        <v>0</v>
      </c>
    </row>
    <row r="74" spans="2:10" ht="23" x14ac:dyDescent="0.35">
      <c r="B74" s="92" t="str">
        <f>VLOOKUP($G74,Dold_variabelinfo!$A:$D,COLUMN(Dold_variabelinfo!$B:$B),0)</f>
        <v>FSTODBELOPP</v>
      </c>
      <c r="C74" s="81" t="str">
        <f>VLOOKUP($G74,Dold_variabelinfo!$A:$D,COLUMN(Dold_variabelinfo!$C:$C),0)</f>
        <v>Försörjningsstöd (Inkl. tillfälligt boende), belopp för månaden</v>
      </c>
      <c r="D74" s="81" t="str">
        <f>VLOOKUP($G74,Dold_variabelinfo!$A:$D,COLUMN(Dold_variabelinfo!$D:$D),0)</f>
        <v>Totalt utbetalt belopp för försörjningsstöd för månaden</v>
      </c>
      <c r="E74" s="80" t="str">
        <f>VLOOKUP($G74,Dold_variabelinfo!$A:$F,COLUMN(Dold_variabelinfo!$E:$E),0)</f>
        <v>2014-</v>
      </c>
      <c r="F74" s="81">
        <f>VLOOKUP($G74,Dold_variabelinfo!$A:$F,COLUMN(Dold_variabelinfo!$F:$F),0)</f>
        <v>0</v>
      </c>
      <c r="G74" s="76" t="s">
        <v>977</v>
      </c>
      <c r="H74" s="133" t="b">
        <v>0</v>
      </c>
      <c r="I74" s="68">
        <f t="shared" si="2"/>
        <v>0</v>
      </c>
      <c r="J74" s="68">
        <f t="shared" si="3"/>
        <v>0</v>
      </c>
    </row>
    <row r="75" spans="2:10" ht="23" x14ac:dyDescent="0.35">
      <c r="B75" s="92" t="str">
        <f>VLOOKUP($G75,Dold_variabelinfo!$A:$D,COLUMN(Dold_variabelinfo!$B:$B),0)</f>
        <v>FSTODBOENDE</v>
      </c>
      <c r="C75" s="81" t="str">
        <f>VLOOKUP($G75,Dold_variabelinfo!$A:$D,COLUMN(Dold_variabelinfo!$C:$C),0)</f>
        <v>Försörjningstödsbelopp för tillfälligt boende för månaden. Därav belopp av försörjningsstöd</v>
      </c>
      <c r="D75" s="81" t="str">
        <f>VLOOKUP($G75,Dold_variabelinfo!$A:$D,COLUMN(Dold_variabelinfo!$D:$D),0)</f>
        <v>Utbetalt belopp för tillfälligt boende för månaden. Därav belopp av försörjningsstöd för månaden</v>
      </c>
      <c r="E75" s="80" t="str">
        <f>VLOOKUP($G75,Dold_variabelinfo!$A:$F,COLUMN(Dold_variabelinfo!$E:$E),0)</f>
        <v>2012-2013</v>
      </c>
      <c r="F75" s="81">
        <f>VLOOKUP($G75,Dold_variabelinfo!$A:$F,COLUMN(Dold_variabelinfo!$F:$F),0)</f>
        <v>0</v>
      </c>
      <c r="G75" s="76" t="s">
        <v>979</v>
      </c>
      <c r="H75" s="133" t="b">
        <v>0</v>
      </c>
      <c r="I75" s="68">
        <f t="shared" si="2"/>
        <v>0</v>
      </c>
      <c r="J75" s="68">
        <f t="shared" si="3"/>
        <v>0</v>
      </c>
    </row>
    <row r="76" spans="2:10" ht="23" x14ac:dyDescent="0.35">
      <c r="B76" s="92" t="str">
        <f>VLOOKUP($G76,Dold_variabelinfo!$A:$D,COLUMN(Dold_variabelinfo!$B:$B),0)</f>
        <v>FSTODBOENDEBELOPP</v>
      </c>
      <c r="C76" s="81" t="str">
        <f>VLOOKUP($G76,Dold_variabelinfo!$A:$D,COLUMN(Dold_variabelinfo!$C:$C),0)</f>
        <v>Försörjningstödsbelopp för tillfälligt boende för månaden. Därav belopp av försörjningsstöd</v>
      </c>
      <c r="D76" s="81" t="str">
        <f>VLOOKUP($G76,Dold_variabelinfo!$A:$D,COLUMN(Dold_variabelinfo!$D:$D),0)</f>
        <v>Utbetalt belopp för tillfälligt boende för månaden. Därav belopp av försörjningsstöd för månaden</v>
      </c>
      <c r="E76" s="80" t="str">
        <f>VLOOKUP($G76,Dold_variabelinfo!$A:$F,COLUMN(Dold_variabelinfo!$E:$E),0)</f>
        <v>2014-</v>
      </c>
      <c r="F76" s="81">
        <f>VLOOKUP($G76,Dold_variabelinfo!$A:$F,COLUMN(Dold_variabelinfo!$F:$F),0)</f>
        <v>0</v>
      </c>
      <c r="G76" s="76" t="s">
        <v>981</v>
      </c>
      <c r="H76" s="133" t="b">
        <v>0</v>
      </c>
      <c r="I76" s="68">
        <f t="shared" si="2"/>
        <v>0</v>
      </c>
      <c r="J76" s="68">
        <f t="shared" si="3"/>
        <v>0</v>
      </c>
    </row>
    <row r="77" spans="2:10" ht="20.149999999999999" customHeight="1" x14ac:dyDescent="0.35">
      <c r="B77" s="92" t="str">
        <f>VLOOKUP($G77,Dold_variabelinfo!$A:$D,COLUMN(Dold_variabelinfo!$B:$B),0)</f>
        <v>FSTODINKLLIVSF</v>
      </c>
      <c r="C77" s="81" t="str">
        <f>VLOOKUP($G77,Dold_variabelinfo!$A:$D,COLUMN(Dold_variabelinfo!$C:$C),0)</f>
        <v>Försörjningsstöd eventuellt inklusive livsföringen i övrigt</v>
      </c>
      <c r="D77" s="81">
        <f>VLOOKUP($G77,Dold_variabelinfo!$A:$D,COLUMN(Dold_variabelinfo!$D:$D),0)</f>
        <v>0</v>
      </c>
      <c r="E77" s="80" t="str">
        <f>VLOOKUP($G77,Dold_variabelinfo!$A:$F,COLUMN(Dold_variabelinfo!$E:$E),0)</f>
        <v>2012-2013</v>
      </c>
      <c r="F77" s="81">
        <f>VLOOKUP($G77,Dold_variabelinfo!$A:$F,COLUMN(Dold_variabelinfo!$F:$F),0)</f>
        <v>0</v>
      </c>
      <c r="G77" s="76" t="s">
        <v>984</v>
      </c>
      <c r="H77" s="133" t="b">
        <v>0</v>
      </c>
      <c r="I77" s="68">
        <f t="shared" si="2"/>
        <v>0</v>
      </c>
      <c r="J77" s="68">
        <f t="shared" si="3"/>
        <v>0</v>
      </c>
    </row>
    <row r="78" spans="2:10" ht="23" x14ac:dyDescent="0.35">
      <c r="B78" s="92" t="str">
        <f>VLOOKUP($G78,Dold_variabelinfo!$A:$D,COLUMN(Dold_variabelinfo!$B:$B),0)</f>
        <v>HID</v>
      </c>
      <c r="C78" s="81" t="str">
        <f>VLOOKUP($G78,Dold_variabelinfo!$A:$D,COLUMN(Dold_variabelinfo!$C:$C),0)</f>
        <v>HushållsID</v>
      </c>
      <c r="D78" s="81" t="str">
        <f>VLOOKUP($G78,Dold_variabelinfo!$A:$D,COLUMN(Dold_variabelinfo!$D:$D),0)</f>
        <v>används för matchning av hushåll</v>
      </c>
      <c r="E78" s="80" t="str">
        <f>VLOOKUP($G78,Dold_variabelinfo!$A:$F,COLUMN(Dold_variabelinfo!$E:$E),0)</f>
        <v>2012-</v>
      </c>
      <c r="F78" s="81" t="str">
        <f>VLOOKUP($G78,Dold_variabelinfo!$A:$F,COLUMN(Dold_variabelinfo!$F:$F),0)</f>
        <v>Lämnas endast ut pseudonymiserad då den innehåller personnummer</v>
      </c>
      <c r="G78" s="82" t="s">
        <v>1475</v>
      </c>
      <c r="H78" s="133" t="b">
        <v>0</v>
      </c>
      <c r="I78" s="68">
        <f t="shared" si="2"/>
        <v>0</v>
      </c>
      <c r="J78" s="68">
        <f t="shared" si="3"/>
        <v>0</v>
      </c>
    </row>
    <row r="79" spans="2:10" ht="23" x14ac:dyDescent="0.35">
      <c r="B79" s="92" t="str">
        <f>VLOOKUP($G79,Dold_variabelinfo!$A:$D,COLUMN(Dold_variabelinfo!$B:$B),0)</f>
        <v>HSBEL</v>
      </c>
      <c r="C79" s="81" t="str">
        <f>VLOOKUP($G79,Dold_variabelinfo!$A:$D,COLUMN(Dold_variabelinfo!$C:$C),0)</f>
        <v>Belopp för livsföring i övrigt, kategorin, hälso- och sjukvård för månaden</v>
      </c>
      <c r="D79" s="81" t="str">
        <f>VLOOKUP($G79,Dold_variabelinfo!$A:$D,COLUMN(Dold_variabelinfo!$D:$D),0)</f>
        <v>Utbetalt belopp i ekonomiskt bistånd för livsföringen i övrigt avseende hälso och sjukvård för månaden.</v>
      </c>
      <c r="E79" s="80" t="str">
        <f>VLOOKUP($G79,Dold_variabelinfo!$A:$F,COLUMN(Dold_variabelinfo!$E:$E),0)</f>
        <v>2012-2013</v>
      </c>
      <c r="F79" s="81">
        <f>VLOOKUP($G79,Dold_variabelinfo!$A:$F,COLUMN(Dold_variabelinfo!$F:$F),0)</f>
        <v>0</v>
      </c>
      <c r="G79" s="76" t="s">
        <v>986</v>
      </c>
      <c r="H79" s="133" t="b">
        <v>0</v>
      </c>
      <c r="I79" s="68">
        <f t="shared" si="2"/>
        <v>0</v>
      </c>
      <c r="J79" s="68">
        <f t="shared" si="3"/>
        <v>0</v>
      </c>
    </row>
    <row r="80" spans="2:10" ht="23" x14ac:dyDescent="0.35">
      <c r="B80" s="92" t="str">
        <f>VLOOKUP($G80,Dold_variabelinfo!$A:$D,COLUMN(Dold_variabelinfo!$B:$B),0)</f>
        <v>HSBELOPP</v>
      </c>
      <c r="C80" s="81" t="str">
        <f>VLOOKUP($G80,Dold_variabelinfo!$A:$D,COLUMN(Dold_variabelinfo!$C:$C),0)</f>
        <v>Belopp för livsföring i övrigt, kategorin, hälso- och sjukvård för månaden</v>
      </c>
      <c r="D80" s="81" t="str">
        <f>VLOOKUP($G80,Dold_variabelinfo!$A:$D,COLUMN(Dold_variabelinfo!$D:$D),0)</f>
        <v>Utbetalt belopp i ekonomiskt bistånd för livsföringen i övrigt avseende hälso och sjukvård för månaden.</v>
      </c>
      <c r="E80" s="80" t="str">
        <f>VLOOKUP($G80,Dold_variabelinfo!$A:$F,COLUMN(Dold_variabelinfo!$E:$E),0)</f>
        <v>2014-</v>
      </c>
      <c r="F80" s="81">
        <f>VLOOKUP($G80,Dold_variabelinfo!$A:$F,COLUMN(Dold_variabelinfo!$F:$F),0)</f>
        <v>0</v>
      </c>
      <c r="G80" s="76" t="s">
        <v>988</v>
      </c>
      <c r="H80" s="133" t="b">
        <v>0</v>
      </c>
      <c r="I80" s="68">
        <f t="shared" si="2"/>
        <v>0</v>
      </c>
      <c r="J80" s="68">
        <f t="shared" si="3"/>
        <v>0</v>
      </c>
    </row>
    <row r="81" spans="2:10" ht="23" x14ac:dyDescent="0.35">
      <c r="B81" s="92" t="str">
        <f>VLOOKUP($G81,Dold_variabelinfo!$A:$D,COLUMN(Dold_variabelinfo!$B:$B),0)</f>
        <v>HSIND</v>
      </c>
      <c r="C81" s="81" t="str">
        <f>VLOOKUP($G81,Dold_variabelinfo!$A:$D,COLUMN(Dold_variabelinfo!$C:$C),0)</f>
        <v>Utbetalning finns för livsföring i övrigt, kategorin hälso- och sjukvård, för månaden</v>
      </c>
      <c r="D81" s="81" t="str">
        <f>VLOOKUP($G81,Dold_variabelinfo!$A:$D,COLUMN(Dold_variabelinfo!$D:$D),0)</f>
        <v>Finns utbetalning för ekonomiskt bistånd för livsföringen i övrigt avseende hälso och sjukvård i resp. månad.</v>
      </c>
      <c r="E81" s="80" t="str">
        <f>VLOOKUP($G81,Dold_variabelinfo!$A:$F,COLUMN(Dold_variabelinfo!$E:$E),0)</f>
        <v>2012-</v>
      </c>
      <c r="F81" s="81">
        <f>VLOOKUP($G81,Dold_variabelinfo!$A:$F,COLUMN(Dold_variabelinfo!$F:$F),0)</f>
        <v>0</v>
      </c>
      <c r="G81" s="76" t="s">
        <v>992</v>
      </c>
      <c r="H81" s="133" t="b">
        <v>0</v>
      </c>
      <c r="I81" s="68">
        <f t="shared" si="2"/>
        <v>0</v>
      </c>
      <c r="J81" s="68">
        <f t="shared" si="3"/>
        <v>0</v>
      </c>
    </row>
    <row r="82" spans="2:10" ht="34.5" x14ac:dyDescent="0.35">
      <c r="B82" s="92" t="str">
        <f>VLOOKUP($G82,Dold_variabelinfo!$A:$D,COLUMN(Dold_variabelinfo!$B:$B),0)</f>
        <v>HTYP</v>
      </c>
      <c r="C82" s="81" t="str">
        <f>VLOOKUP($G82,Dold_variabelinfo!$A:$D,COLUMN(Dold_variabelinfo!$C:$C),0)</f>
        <v>Hushållstyp</v>
      </c>
      <c r="D82" s="81" t="str">
        <f>VLOOKUP($G82,Dold_variabelinfo!$A:$D,COLUMN(Dold_variabelinfo!$D:$D),0)</f>
        <v>Typ av hushåll: Ensamstående man eller kvinna med eller utan barn, gifta/sambos med eller utan barn, barnhushåll</v>
      </c>
      <c r="E82" s="80" t="str">
        <f>VLOOKUP($G82,Dold_variabelinfo!$A:$F,COLUMN(Dold_variabelinfo!$E:$E),0)</f>
        <v>2012-</v>
      </c>
      <c r="F82" s="81">
        <f>VLOOKUP($G82,Dold_variabelinfo!$A:$F,COLUMN(Dold_variabelinfo!$F:$F),0)</f>
        <v>0</v>
      </c>
      <c r="G82" s="76" t="s">
        <v>996</v>
      </c>
      <c r="H82" s="133" t="b">
        <v>0</v>
      </c>
      <c r="I82" s="68">
        <f t="shared" si="2"/>
        <v>0</v>
      </c>
      <c r="J82" s="68">
        <f t="shared" si="3"/>
        <v>0</v>
      </c>
    </row>
    <row r="83" spans="2:10" ht="23" x14ac:dyDescent="0.35">
      <c r="B83" s="92" t="str">
        <f>VLOOKUP($G83,Dold_variabelinfo!$A:$D,COLUMN(Dold_variabelinfo!$B:$B),0)</f>
        <v>HYRESSKULDBEL</v>
      </c>
      <c r="C83" s="81" t="str">
        <f>VLOOKUP($G83,Dold_variabelinfo!$A:$D,COLUMN(Dold_variabelinfo!$C:$C),0)</f>
        <v>Belopp för livsföring i övrigt, kategorin, hyresskuld för månaden</v>
      </c>
      <c r="D83" s="81" t="str">
        <f>VLOOKUP($G83,Dold_variabelinfo!$A:$D,COLUMN(Dold_variabelinfo!$D:$D),0)</f>
        <v>Utbetalt belopp i ekonomiskt bistånd för livsföringen i övrigt avseende hyresskulder för månaden</v>
      </c>
      <c r="E83" s="80" t="str">
        <f>VLOOKUP($G83,Dold_variabelinfo!$A:$F,COLUMN(Dold_variabelinfo!$E:$E),0)</f>
        <v>2012-2013</v>
      </c>
      <c r="F83" s="81">
        <f>VLOOKUP($G83,Dold_variabelinfo!$A:$F,COLUMN(Dold_variabelinfo!$F:$F),0)</f>
        <v>0</v>
      </c>
      <c r="G83" s="76" t="s">
        <v>1000</v>
      </c>
      <c r="H83" s="133" t="b">
        <v>0</v>
      </c>
      <c r="I83" s="68">
        <f t="shared" si="2"/>
        <v>0</v>
      </c>
      <c r="J83" s="68">
        <f t="shared" si="3"/>
        <v>0</v>
      </c>
    </row>
    <row r="84" spans="2:10" ht="23" x14ac:dyDescent="0.35">
      <c r="B84" s="92" t="str">
        <f>VLOOKUP($G84,Dold_variabelinfo!$A:$D,COLUMN(Dold_variabelinfo!$B:$B),0)</f>
        <v>HYRESSKULDBELOPP</v>
      </c>
      <c r="C84" s="81" t="str">
        <f>VLOOKUP($G84,Dold_variabelinfo!$A:$D,COLUMN(Dold_variabelinfo!$C:$C),0)</f>
        <v>Belopp för livsföring i övrigt, kategorin, hyresskuld för månaden</v>
      </c>
      <c r="D84" s="81" t="str">
        <f>VLOOKUP($G84,Dold_variabelinfo!$A:$D,COLUMN(Dold_variabelinfo!$D:$D),0)</f>
        <v>Utbetalt belopp i ekonomiskt bistånd för livsföringen i övrigt avseende hyresskulder för månaden</v>
      </c>
      <c r="E84" s="80" t="str">
        <f>VLOOKUP($G84,Dold_variabelinfo!$A:$F,COLUMN(Dold_variabelinfo!$E:$E),0)</f>
        <v>2014-</v>
      </c>
      <c r="F84" s="81">
        <f>VLOOKUP($G84,Dold_variabelinfo!$A:$F,COLUMN(Dold_variabelinfo!$F:$F),0)</f>
        <v>0</v>
      </c>
      <c r="G84" s="76" t="s">
        <v>1002</v>
      </c>
      <c r="H84" s="133" t="b">
        <v>0</v>
      </c>
      <c r="I84" s="68">
        <f t="shared" si="2"/>
        <v>0</v>
      </c>
      <c r="J84" s="68">
        <f t="shared" si="3"/>
        <v>0</v>
      </c>
    </row>
    <row r="85" spans="2:10" ht="23" x14ac:dyDescent="0.35">
      <c r="B85" s="92" t="str">
        <f>VLOOKUP($G85,Dold_variabelinfo!$A:$D,COLUMN(Dold_variabelinfo!$B:$B),0)</f>
        <v>HYRESSKULDIND</v>
      </c>
      <c r="C85" s="81" t="str">
        <f>VLOOKUP($G85,Dold_variabelinfo!$A:$D,COLUMN(Dold_variabelinfo!$C:$C),0)</f>
        <v>Utbetalning finns för livsföring i övrigt, kategorin hyresskuld, för månaden</v>
      </c>
      <c r="D85" s="81" t="str">
        <f>VLOOKUP($G85,Dold_variabelinfo!$A:$D,COLUMN(Dold_variabelinfo!$D:$D),0)</f>
        <v>Finns utbetalning för ekonomiskt bistånd för livsföringen i övrigt aveende hyresskuld resp. månad</v>
      </c>
      <c r="E85" s="80" t="str">
        <f>VLOOKUP($G85,Dold_variabelinfo!$A:$F,COLUMN(Dold_variabelinfo!$E:$E),0)</f>
        <v>2012-</v>
      </c>
      <c r="F85" s="81">
        <f>VLOOKUP($G85,Dold_variabelinfo!$A:$F,COLUMN(Dold_variabelinfo!$F:$F),0)</f>
        <v>0</v>
      </c>
      <c r="G85" s="76" t="s">
        <v>1006</v>
      </c>
      <c r="H85" s="133" t="b">
        <v>0</v>
      </c>
      <c r="I85" s="68">
        <f t="shared" si="2"/>
        <v>0</v>
      </c>
      <c r="J85" s="68">
        <f t="shared" si="3"/>
        <v>0</v>
      </c>
    </row>
    <row r="86" spans="2:10" ht="23" x14ac:dyDescent="0.35">
      <c r="B86" s="92" t="str">
        <f>VLOOKUP($G86,Dold_variabelinfo!$A:$D,COLUMN(Dold_variabelinfo!$B:$B),0)</f>
        <v>INSALDST01</v>
      </c>
      <c r="C86" s="81" t="str">
        <f>VLOOKUP($G86,Dold_variabelinfo!$A:$D,COLUMN(Dold_variabelinfo!$C:$C),0)</f>
        <v>Den äldste sökande/medsökandes insats, Arbetsförberedande insatser</v>
      </c>
      <c r="D86" s="81">
        <f>VLOOKUP($G86,Dold_variabelinfo!$A:$D,COLUMN(Dold_variabelinfo!$D:$D),0)</f>
        <v>0</v>
      </c>
      <c r="E86" s="80" t="str">
        <f>VLOOKUP($G86,Dold_variabelinfo!$A:$F,COLUMN(Dold_variabelinfo!$E:$E),0)</f>
        <v>2017-</v>
      </c>
      <c r="F86" s="81">
        <f>VLOOKUP($G86,Dold_variabelinfo!$A:$F,COLUMN(Dold_variabelinfo!$F:$F),0)</f>
        <v>0</v>
      </c>
      <c r="G86" s="76" t="s">
        <v>1010</v>
      </c>
      <c r="H86" s="133" t="b">
        <v>0</v>
      </c>
      <c r="I86" s="68">
        <f t="shared" si="2"/>
        <v>0</v>
      </c>
      <c r="J86" s="68">
        <f t="shared" si="3"/>
        <v>0</v>
      </c>
    </row>
    <row r="87" spans="2:10" ht="20.149999999999999" customHeight="1" x14ac:dyDescent="0.35">
      <c r="B87" s="92" t="str">
        <f>VLOOKUP($G87,Dold_variabelinfo!$A:$D,COLUMN(Dold_variabelinfo!$B:$B),0)</f>
        <v>INSALDST02</v>
      </c>
      <c r="C87" s="81" t="str">
        <f>VLOOKUP($G87,Dold_variabelinfo!$A:$D,COLUMN(Dold_variabelinfo!$C:$C),0)</f>
        <v>Den äldste sökande/medsökandes insats, Arbetspraktik</v>
      </c>
      <c r="D87" s="81">
        <f>VLOOKUP($G87,Dold_variabelinfo!$A:$D,COLUMN(Dold_variabelinfo!$D:$D),0)</f>
        <v>0</v>
      </c>
      <c r="E87" s="80" t="str">
        <f>VLOOKUP($G87,Dold_variabelinfo!$A:$F,COLUMN(Dold_variabelinfo!$E:$E),0)</f>
        <v>2017-</v>
      </c>
      <c r="F87" s="81">
        <f>VLOOKUP($G87,Dold_variabelinfo!$A:$F,COLUMN(Dold_variabelinfo!$F:$F),0)</f>
        <v>0</v>
      </c>
      <c r="G87" s="76" t="s">
        <v>1013</v>
      </c>
      <c r="H87" s="133" t="b">
        <v>0</v>
      </c>
      <c r="I87" s="68">
        <f t="shared" si="2"/>
        <v>0</v>
      </c>
      <c r="J87" s="68">
        <f t="shared" si="3"/>
        <v>0</v>
      </c>
    </row>
    <row r="88" spans="2:10" ht="23" x14ac:dyDescent="0.35">
      <c r="B88" s="92" t="str">
        <f>VLOOKUP($G88,Dold_variabelinfo!$A:$D,COLUMN(Dold_variabelinfo!$B:$B),0)</f>
        <v>INSALDST03</v>
      </c>
      <c r="C88" s="81" t="str">
        <f>VLOOKUP($G88,Dold_variabelinfo!$A:$D,COLUMN(Dold_variabelinfo!$C:$C),0)</f>
        <v>Den äldste sökande/medsökandes insats, Jobbsökaraktivitet</v>
      </c>
      <c r="D88" s="81">
        <f>VLOOKUP($G88,Dold_variabelinfo!$A:$D,COLUMN(Dold_variabelinfo!$D:$D),0)</f>
        <v>0</v>
      </c>
      <c r="E88" s="80" t="str">
        <f>VLOOKUP($G88,Dold_variabelinfo!$A:$F,COLUMN(Dold_variabelinfo!$E:$E),0)</f>
        <v>2017-</v>
      </c>
      <c r="F88" s="81">
        <f>VLOOKUP($G88,Dold_variabelinfo!$A:$F,COLUMN(Dold_variabelinfo!$F:$F),0)</f>
        <v>0</v>
      </c>
      <c r="G88" s="76" t="s">
        <v>1016</v>
      </c>
      <c r="H88" s="133" t="b">
        <v>0</v>
      </c>
      <c r="I88" s="68">
        <f t="shared" si="2"/>
        <v>0</v>
      </c>
      <c r="J88" s="68">
        <f t="shared" si="3"/>
        <v>0</v>
      </c>
    </row>
    <row r="89" spans="2:10" ht="20.149999999999999" customHeight="1" x14ac:dyDescent="0.35">
      <c r="B89" s="92" t="str">
        <f>VLOOKUP($G89,Dold_variabelinfo!$A:$D,COLUMN(Dold_variabelinfo!$B:$B),0)</f>
        <v>INSALDST04</v>
      </c>
      <c r="C89" s="81" t="str">
        <f>VLOOKUP($G89,Dold_variabelinfo!$A:$D,COLUMN(Dold_variabelinfo!$C:$C),0)</f>
        <v>Den äldste sökande/medsökandes insats, Kurs</v>
      </c>
      <c r="D89" s="81">
        <f>VLOOKUP($G89,Dold_variabelinfo!$A:$D,COLUMN(Dold_variabelinfo!$D:$D),0)</f>
        <v>0</v>
      </c>
      <c r="E89" s="80" t="str">
        <f>VLOOKUP($G89,Dold_variabelinfo!$A:$F,COLUMN(Dold_variabelinfo!$E:$E),0)</f>
        <v>2017-</v>
      </c>
      <c r="F89" s="81">
        <f>VLOOKUP($G89,Dold_variabelinfo!$A:$F,COLUMN(Dold_variabelinfo!$F:$F),0)</f>
        <v>0</v>
      </c>
      <c r="G89" s="76" t="s">
        <v>1019</v>
      </c>
      <c r="H89" s="133" t="b">
        <v>0</v>
      </c>
      <c r="I89" s="68">
        <f t="shared" si="2"/>
        <v>0</v>
      </c>
      <c r="J89" s="68">
        <f t="shared" si="3"/>
        <v>0</v>
      </c>
    </row>
    <row r="90" spans="2:10" ht="23" x14ac:dyDescent="0.35">
      <c r="B90" s="92" t="str">
        <f>VLOOKUP($G90,Dold_variabelinfo!$A:$D,COLUMN(Dold_variabelinfo!$B:$B),0)</f>
        <v>INSALDST05</v>
      </c>
      <c r="C90" s="81" t="str">
        <f>VLOOKUP($G90,Dold_variabelinfo!$A:$D,COLUMN(Dold_variabelinfo!$C:$C),0)</f>
        <v>Den äldste sökande/medsökandes insats, Studie- och yrkesvägledning</v>
      </c>
      <c r="D90" s="81">
        <f>VLOOKUP($G90,Dold_variabelinfo!$A:$D,COLUMN(Dold_variabelinfo!$D:$D),0)</f>
        <v>0</v>
      </c>
      <c r="E90" s="80" t="str">
        <f>VLOOKUP($G90,Dold_variabelinfo!$A:$F,COLUMN(Dold_variabelinfo!$E:$E),0)</f>
        <v>2017-</v>
      </c>
      <c r="F90" s="81">
        <f>VLOOKUP($G90,Dold_variabelinfo!$A:$F,COLUMN(Dold_variabelinfo!$F:$F),0)</f>
        <v>0</v>
      </c>
      <c r="G90" s="76" t="s">
        <v>1022</v>
      </c>
      <c r="H90" s="133" t="b">
        <v>0</v>
      </c>
      <c r="I90" s="68">
        <f t="shared" si="2"/>
        <v>0</v>
      </c>
      <c r="J90" s="68">
        <f t="shared" si="3"/>
        <v>0</v>
      </c>
    </row>
    <row r="91" spans="2:10" ht="23" x14ac:dyDescent="0.35">
      <c r="B91" s="92" t="str">
        <f>VLOOKUP($G91,Dold_variabelinfo!$A:$D,COLUMN(Dold_variabelinfo!$B:$B),0)</f>
        <v>INSALDST06</v>
      </c>
      <c r="C91" s="81" t="str">
        <f>VLOOKUP($G91,Dold_variabelinfo!$A:$D,COLUMN(Dold_variabelinfo!$C:$C),0)</f>
        <v>Den äldste sökande/medsökandes insats, Övriga kommunala arbetsmarknadsinsatser</v>
      </c>
      <c r="D91" s="81">
        <f>VLOOKUP($G91,Dold_variabelinfo!$A:$D,COLUMN(Dold_variabelinfo!$D:$D),0)</f>
        <v>0</v>
      </c>
      <c r="E91" s="80" t="str">
        <f>VLOOKUP($G91,Dold_variabelinfo!$A:$F,COLUMN(Dold_variabelinfo!$E:$E),0)</f>
        <v>2017-</v>
      </c>
      <c r="F91" s="81">
        <f>VLOOKUP($G91,Dold_variabelinfo!$A:$F,COLUMN(Dold_variabelinfo!$F:$F),0)</f>
        <v>0</v>
      </c>
      <c r="G91" s="76" t="s">
        <v>1025</v>
      </c>
      <c r="H91" s="133" t="b">
        <v>0</v>
      </c>
      <c r="I91" s="68">
        <f t="shared" si="2"/>
        <v>0</v>
      </c>
      <c r="J91" s="68">
        <f t="shared" si="3"/>
        <v>0</v>
      </c>
    </row>
    <row r="92" spans="2:10" ht="23" x14ac:dyDescent="0.35">
      <c r="B92" s="92" t="str">
        <f>VLOOKUP($G92,Dold_variabelinfo!$A:$D,COLUMN(Dold_variabelinfo!$B:$B),0)</f>
        <v>INSALDST07</v>
      </c>
      <c r="C92" s="81" t="str">
        <f>VLOOKUP($G92,Dold_variabelinfo!$A:$D,COLUMN(Dold_variabelinfo!$C:$C),0)</f>
        <v>Den äldste sökande/medsökandes insats, Ej aktuellt med kommunala arbetsmarknadsinsatser</v>
      </c>
      <c r="D92" s="81">
        <f>VLOOKUP($G92,Dold_variabelinfo!$A:$D,COLUMN(Dold_variabelinfo!$D:$D),0)</f>
        <v>0</v>
      </c>
      <c r="E92" s="80" t="str">
        <f>VLOOKUP($G92,Dold_variabelinfo!$A:$F,COLUMN(Dold_variabelinfo!$E:$E),0)</f>
        <v>2017-</v>
      </c>
      <c r="F92" s="81">
        <f>VLOOKUP($G92,Dold_variabelinfo!$A:$F,COLUMN(Dold_variabelinfo!$F:$F),0)</f>
        <v>0</v>
      </c>
      <c r="G92" s="76" t="s">
        <v>1028</v>
      </c>
      <c r="H92" s="133" t="b">
        <v>0</v>
      </c>
      <c r="I92" s="68">
        <f t="shared" si="2"/>
        <v>0</v>
      </c>
      <c r="J92" s="68">
        <f t="shared" si="3"/>
        <v>0</v>
      </c>
    </row>
    <row r="93" spans="2:10" ht="23" x14ac:dyDescent="0.35">
      <c r="B93" s="92" t="str">
        <f>VLOOKUP($G93,Dold_variabelinfo!$A:$D,COLUMN(Dold_variabelinfo!$B:$B),0)</f>
        <v>INSYNGST01</v>
      </c>
      <c r="C93" s="81" t="str">
        <f>VLOOKUP($G93,Dold_variabelinfo!$A:$D,COLUMN(Dold_variabelinfo!$C:$C),0)</f>
        <v>Den yngste sökande/medsökandes insats, Arbetsförberedande insatser</v>
      </c>
      <c r="D93" s="81">
        <f>VLOOKUP($G93,Dold_variabelinfo!$A:$D,COLUMN(Dold_variabelinfo!$D:$D),0)</f>
        <v>0</v>
      </c>
      <c r="E93" s="80" t="str">
        <f>VLOOKUP($G93,Dold_variabelinfo!$A:$F,COLUMN(Dold_variabelinfo!$E:$E),0)</f>
        <v>2017-</v>
      </c>
      <c r="F93" s="81">
        <f>VLOOKUP($G93,Dold_variabelinfo!$A:$F,COLUMN(Dold_variabelinfo!$F:$F),0)</f>
        <v>0</v>
      </c>
      <c r="G93" s="76" t="s">
        <v>1031</v>
      </c>
      <c r="H93" s="133" t="b">
        <v>0</v>
      </c>
      <c r="I93" s="68">
        <f t="shared" ref="I93:I124" si="4">IF(H93,1,0)</f>
        <v>0</v>
      </c>
      <c r="J93" s="68">
        <f t="shared" ref="J93:J124" si="5">I93</f>
        <v>0</v>
      </c>
    </row>
    <row r="94" spans="2:10" ht="23" x14ac:dyDescent="0.35">
      <c r="B94" s="92" t="str">
        <f>VLOOKUP($G94,Dold_variabelinfo!$A:$D,COLUMN(Dold_variabelinfo!$B:$B),0)</f>
        <v>INSYNGST02</v>
      </c>
      <c r="C94" s="81" t="str">
        <f>VLOOKUP($G94,Dold_variabelinfo!$A:$D,COLUMN(Dold_variabelinfo!$C:$C),0)</f>
        <v>Den yngste sökande/medsökandes insats, Arbetspraktik</v>
      </c>
      <c r="D94" s="81">
        <f>VLOOKUP($G94,Dold_variabelinfo!$A:$D,COLUMN(Dold_variabelinfo!$D:$D),0)</f>
        <v>0</v>
      </c>
      <c r="E94" s="80" t="str">
        <f>VLOOKUP($G94,Dold_variabelinfo!$A:$F,COLUMN(Dold_variabelinfo!$E:$E),0)</f>
        <v>2017-</v>
      </c>
      <c r="F94" s="81">
        <f>VLOOKUP($G94,Dold_variabelinfo!$A:$F,COLUMN(Dold_variabelinfo!$F:$F),0)</f>
        <v>0</v>
      </c>
      <c r="G94" s="76" t="s">
        <v>1034</v>
      </c>
      <c r="H94" s="133" t="b">
        <v>0</v>
      </c>
      <c r="I94" s="68">
        <f t="shared" si="4"/>
        <v>0</v>
      </c>
      <c r="J94" s="68">
        <f t="shared" si="5"/>
        <v>0</v>
      </c>
    </row>
    <row r="95" spans="2:10" ht="23" x14ac:dyDescent="0.35">
      <c r="B95" s="92" t="str">
        <f>VLOOKUP($G95,Dold_variabelinfo!$A:$D,COLUMN(Dold_variabelinfo!$B:$B),0)</f>
        <v>INSYNGST03</v>
      </c>
      <c r="C95" s="81" t="str">
        <f>VLOOKUP($G95,Dold_variabelinfo!$A:$D,COLUMN(Dold_variabelinfo!$C:$C),0)</f>
        <v>Den yngste sökande/medsökandes insats, Jobbsökaraktivitet</v>
      </c>
      <c r="D95" s="81">
        <f>VLOOKUP($G95,Dold_variabelinfo!$A:$D,COLUMN(Dold_variabelinfo!$D:$D),0)</f>
        <v>0</v>
      </c>
      <c r="E95" s="80" t="str">
        <f>VLOOKUP($G95,Dold_variabelinfo!$A:$F,COLUMN(Dold_variabelinfo!$E:$E),0)</f>
        <v>2017-</v>
      </c>
      <c r="F95" s="81">
        <f>VLOOKUP($G95,Dold_variabelinfo!$A:$F,COLUMN(Dold_variabelinfo!$F:$F),0)</f>
        <v>0</v>
      </c>
      <c r="G95" s="76" t="s">
        <v>1037</v>
      </c>
      <c r="H95" s="133" t="b">
        <v>0</v>
      </c>
      <c r="I95" s="68">
        <f t="shared" si="4"/>
        <v>0</v>
      </c>
      <c r="J95" s="68">
        <f t="shared" si="5"/>
        <v>0</v>
      </c>
    </row>
    <row r="96" spans="2:10" ht="20.149999999999999" customHeight="1" x14ac:dyDescent="0.35">
      <c r="B96" s="92" t="str">
        <f>VLOOKUP($G96,Dold_variabelinfo!$A:$D,COLUMN(Dold_variabelinfo!$B:$B),0)</f>
        <v>INSYNGST04</v>
      </c>
      <c r="C96" s="81" t="str">
        <f>VLOOKUP($G96,Dold_variabelinfo!$A:$D,COLUMN(Dold_variabelinfo!$C:$C),0)</f>
        <v>Den yngste sökande/medsökandes insats, Kurs</v>
      </c>
      <c r="D96" s="81">
        <f>VLOOKUP($G96,Dold_variabelinfo!$A:$D,COLUMN(Dold_variabelinfo!$D:$D),0)</f>
        <v>0</v>
      </c>
      <c r="E96" s="80" t="str">
        <f>VLOOKUP($G96,Dold_variabelinfo!$A:$F,COLUMN(Dold_variabelinfo!$E:$E),0)</f>
        <v>2017-</v>
      </c>
      <c r="F96" s="81">
        <f>VLOOKUP($G96,Dold_variabelinfo!$A:$F,COLUMN(Dold_variabelinfo!$F:$F),0)</f>
        <v>0</v>
      </c>
      <c r="G96" s="76" t="s">
        <v>1040</v>
      </c>
      <c r="H96" s="133" t="b">
        <v>0</v>
      </c>
      <c r="I96" s="68">
        <f t="shared" si="4"/>
        <v>0</v>
      </c>
      <c r="J96" s="68">
        <f t="shared" si="5"/>
        <v>0</v>
      </c>
    </row>
    <row r="97" spans="2:10" ht="23" x14ac:dyDescent="0.35">
      <c r="B97" s="92" t="str">
        <f>VLOOKUP($G97,Dold_variabelinfo!$A:$D,COLUMN(Dold_variabelinfo!$B:$B),0)</f>
        <v>INSYNGST05</v>
      </c>
      <c r="C97" s="81" t="str">
        <f>VLOOKUP($G97,Dold_variabelinfo!$A:$D,COLUMN(Dold_variabelinfo!$C:$C),0)</f>
        <v>Den yngste sökande/medsökandes insats, Studie- och yrkesvägledning</v>
      </c>
      <c r="D97" s="81">
        <f>VLOOKUP($G97,Dold_variabelinfo!$A:$D,COLUMN(Dold_variabelinfo!$D:$D),0)</f>
        <v>0</v>
      </c>
      <c r="E97" s="80" t="str">
        <f>VLOOKUP($G97,Dold_variabelinfo!$A:$F,COLUMN(Dold_variabelinfo!$E:$E),0)</f>
        <v>2017-</v>
      </c>
      <c r="F97" s="81">
        <f>VLOOKUP($G97,Dold_variabelinfo!$A:$F,COLUMN(Dold_variabelinfo!$F:$F),0)</f>
        <v>0</v>
      </c>
      <c r="G97" s="76" t="s">
        <v>1043</v>
      </c>
      <c r="H97" s="133" t="b">
        <v>0</v>
      </c>
      <c r="I97" s="68">
        <f t="shared" si="4"/>
        <v>0</v>
      </c>
      <c r="J97" s="68">
        <f t="shared" si="5"/>
        <v>0</v>
      </c>
    </row>
    <row r="98" spans="2:10" ht="23" x14ac:dyDescent="0.35">
      <c r="B98" s="92" t="str">
        <f>VLOOKUP($G98,Dold_variabelinfo!$A:$D,COLUMN(Dold_variabelinfo!$B:$B),0)</f>
        <v>INSYNGST06</v>
      </c>
      <c r="C98" s="81" t="str">
        <f>VLOOKUP($G98,Dold_variabelinfo!$A:$D,COLUMN(Dold_variabelinfo!$C:$C),0)</f>
        <v>Den yngste sökande/medsökandes insats, Övriga kommunala arbetsmarknadsinsatser</v>
      </c>
      <c r="D98" s="81">
        <f>VLOOKUP($G98,Dold_variabelinfo!$A:$D,COLUMN(Dold_variabelinfo!$D:$D),0)</f>
        <v>0</v>
      </c>
      <c r="E98" s="80" t="str">
        <f>VLOOKUP($G98,Dold_variabelinfo!$A:$F,COLUMN(Dold_variabelinfo!$E:$E),0)</f>
        <v>2017-</v>
      </c>
      <c r="F98" s="81">
        <f>VLOOKUP($G98,Dold_variabelinfo!$A:$F,COLUMN(Dold_variabelinfo!$F:$F),0)</f>
        <v>0</v>
      </c>
      <c r="G98" s="76" t="s">
        <v>1046</v>
      </c>
      <c r="H98" s="133" t="b">
        <v>0</v>
      </c>
      <c r="I98" s="68">
        <f t="shared" si="4"/>
        <v>0</v>
      </c>
      <c r="J98" s="68">
        <f t="shared" si="5"/>
        <v>0</v>
      </c>
    </row>
    <row r="99" spans="2:10" ht="23" x14ac:dyDescent="0.35">
      <c r="B99" s="92" t="str">
        <f>VLOOKUP($G99,Dold_variabelinfo!$A:$D,COLUMN(Dold_variabelinfo!$B:$B),0)</f>
        <v>INSYNGST07</v>
      </c>
      <c r="C99" s="81" t="str">
        <f>VLOOKUP($G99,Dold_variabelinfo!$A:$D,COLUMN(Dold_variabelinfo!$C:$C),0)</f>
        <v>Den yngste sökande/medsökandes insats, Ej aktuellt med kommunala arbetsmarknadsinsatser</v>
      </c>
      <c r="D99" s="81">
        <f>VLOOKUP($G99,Dold_variabelinfo!$A:$D,COLUMN(Dold_variabelinfo!$D:$D),0)</f>
        <v>0</v>
      </c>
      <c r="E99" s="80" t="str">
        <f>VLOOKUP($G99,Dold_variabelinfo!$A:$F,COLUMN(Dold_variabelinfo!$E:$E),0)</f>
        <v>2017-</v>
      </c>
      <c r="F99" s="81">
        <f>VLOOKUP($G99,Dold_variabelinfo!$A:$F,COLUMN(Dold_variabelinfo!$F:$F),0)</f>
        <v>0</v>
      </c>
      <c r="G99" s="76" t="s">
        <v>1049</v>
      </c>
      <c r="H99" s="133" t="b">
        <v>0</v>
      </c>
      <c r="I99" s="68">
        <f t="shared" si="4"/>
        <v>0</v>
      </c>
      <c r="J99" s="68">
        <f t="shared" si="5"/>
        <v>0</v>
      </c>
    </row>
    <row r="100" spans="2:10" ht="20.149999999999999" customHeight="1" x14ac:dyDescent="0.35">
      <c r="B100" s="92" t="str">
        <f>VLOOKUP($G100,Dold_variabelinfo!$A:$D,COLUMN(Dold_variabelinfo!$B:$B),0)</f>
        <v>KOMMUN</v>
      </c>
      <c r="C100" s="81" t="str">
        <f>VLOOKUP($G100,Dold_variabelinfo!$A:$D,COLUMN(Dold_variabelinfo!$C:$C),0)</f>
        <v>Läns- och kommunkod</v>
      </c>
      <c r="D100" s="81">
        <f>VLOOKUP($G100,Dold_variabelinfo!$A:$D,COLUMN(Dold_variabelinfo!$D:$D),0)</f>
        <v>0</v>
      </c>
      <c r="E100" s="80" t="str">
        <f>VLOOKUP($G100,Dold_variabelinfo!$A:$F,COLUMN(Dold_variabelinfo!$E:$E),0)</f>
        <v>2012-2013</v>
      </c>
      <c r="F100" s="81">
        <f>VLOOKUP($G100,Dold_variabelinfo!$A:$F,COLUMN(Dold_variabelinfo!$F:$F),0)</f>
        <v>0</v>
      </c>
      <c r="G100" s="76" t="s">
        <v>1052</v>
      </c>
      <c r="H100" s="133" t="b">
        <v>0</v>
      </c>
      <c r="I100" s="68">
        <f t="shared" si="4"/>
        <v>0</v>
      </c>
      <c r="J100" s="68">
        <f t="shared" si="5"/>
        <v>0</v>
      </c>
    </row>
    <row r="101" spans="2:10" ht="23" x14ac:dyDescent="0.35">
      <c r="B101" s="92" t="str">
        <f>VLOOKUP($G101,Dold_variabelinfo!$A:$D,COLUMN(Dold_variabelinfo!$B:$B),0)</f>
        <v>LIVSFBEL</v>
      </c>
      <c r="C101" s="81" t="str">
        <f>VLOOKUP($G101,Dold_variabelinfo!$A:$D,COLUMN(Dold_variabelinfo!$C:$C),0)</f>
        <v>Utbet. Belopp för livsföringen i övrigt för månaden</v>
      </c>
      <c r="D101" s="81" t="str">
        <f>VLOOKUP($G101,Dold_variabelinfo!$A:$D,COLUMN(Dold_variabelinfo!$D:$D),0)</f>
        <v>Totalt utbetalt belopp för livsföringen i övrigt för månaden. Summering av delkategorierna.</v>
      </c>
      <c r="E101" s="80" t="str">
        <f>VLOOKUP($G101,Dold_variabelinfo!$A:$F,COLUMN(Dold_variabelinfo!$E:$E),0)</f>
        <v>2012-2013</v>
      </c>
      <c r="F101" s="81">
        <f>VLOOKUP($G101,Dold_variabelinfo!$A:$F,COLUMN(Dold_variabelinfo!$F:$F),0)</f>
        <v>0</v>
      </c>
      <c r="G101" s="76" t="s">
        <v>1053</v>
      </c>
      <c r="H101" s="133" t="b">
        <v>0</v>
      </c>
      <c r="I101" s="68">
        <f t="shared" si="4"/>
        <v>0</v>
      </c>
      <c r="J101" s="68">
        <f t="shared" si="5"/>
        <v>0</v>
      </c>
    </row>
    <row r="102" spans="2:10" ht="23" x14ac:dyDescent="0.35">
      <c r="B102" s="92" t="str">
        <f>VLOOKUP($G102,Dold_variabelinfo!$A:$D,COLUMN(Dold_variabelinfo!$B:$B),0)</f>
        <v>LIVSFBELOPP</v>
      </c>
      <c r="C102" s="81" t="str">
        <f>VLOOKUP($G102,Dold_variabelinfo!$A:$D,COLUMN(Dold_variabelinfo!$C:$C),0)</f>
        <v>Utbet. Belopp för livsföringen i övrigt för månaden</v>
      </c>
      <c r="D102" s="81" t="str">
        <f>VLOOKUP($G102,Dold_variabelinfo!$A:$D,COLUMN(Dold_variabelinfo!$D:$D),0)</f>
        <v>Totalt utbetalt belopp för livsföringen i övrigt för månaden. Summering av delkategorierna.</v>
      </c>
      <c r="E102" s="80" t="str">
        <f>VLOOKUP($G102,Dold_variabelinfo!$A:$F,COLUMN(Dold_variabelinfo!$E:$E),0)</f>
        <v>2014-</v>
      </c>
      <c r="F102" s="81">
        <f>VLOOKUP($G102,Dold_variabelinfo!$A:$F,COLUMN(Dold_variabelinfo!$F:$F),0)</f>
        <v>0</v>
      </c>
      <c r="G102" s="76" t="s">
        <v>1055</v>
      </c>
      <c r="H102" s="133" t="b">
        <v>0</v>
      </c>
      <c r="I102" s="68">
        <f t="shared" si="4"/>
        <v>0</v>
      </c>
      <c r="J102" s="68">
        <f t="shared" si="5"/>
        <v>0</v>
      </c>
    </row>
    <row r="103" spans="2:10" ht="46" x14ac:dyDescent="0.35">
      <c r="B103" s="92" t="str">
        <f>VLOOKUP($G103,Dold_variabelinfo!$A:$D,COLUMN(Dold_variabelinfo!$B:$B),0)</f>
        <v>LIVSFX</v>
      </c>
      <c r="C103" s="81" t="str">
        <f>VLOOKUP($G103,Dold_variabelinfo!$A:$D,COLUMN(Dold_variabelinfo!$C:$C),0)</f>
        <v>Utbetalningar finns för någon delkategori av livsföringen i övrigt utan specificerade belopp för månaden</v>
      </c>
      <c r="D103" s="81" t="str">
        <f>VLOOKUP($G103,Dold_variabelinfo!$A:$D,COLUMN(Dold_variabelinfo!$D:$D),0)</f>
        <v>Indikator=1 för någon delkategori av variablerna för livsföringen i övrigt utan att dess tillhörande belopp är större än 0 någon månad. Detta kallas då att det är en kryssmarkering.</v>
      </c>
      <c r="E103" s="80" t="str">
        <f>VLOOKUP($G103,Dold_variabelinfo!$A:$F,COLUMN(Dold_variabelinfo!$E:$E),0)</f>
        <v>2012-</v>
      </c>
      <c r="F103" s="81">
        <f>VLOOKUP($G103,Dold_variabelinfo!$A:$F,COLUMN(Dold_variabelinfo!$F:$F),0)</f>
        <v>0</v>
      </c>
      <c r="G103" s="76" t="s">
        <v>1059</v>
      </c>
      <c r="H103" s="133" t="b">
        <v>0</v>
      </c>
      <c r="I103" s="68">
        <f t="shared" si="4"/>
        <v>0</v>
      </c>
      <c r="J103" s="68">
        <f t="shared" si="5"/>
        <v>0</v>
      </c>
    </row>
    <row r="104" spans="2:10" ht="20.149999999999999" customHeight="1" x14ac:dyDescent="0.35">
      <c r="B104" s="92" t="str">
        <f>VLOOKUP($G104,Dold_variabelinfo!$A:$D,COLUMN(Dold_variabelinfo!$B:$B),0)</f>
        <v>LK</v>
      </c>
      <c r="C104" s="81" t="str">
        <f>VLOOKUP($G104,Dold_variabelinfo!$A:$D,COLUMN(Dold_variabelinfo!$C:$C),0)</f>
        <v>Kommunkod</v>
      </c>
      <c r="D104" s="81" t="str">
        <f>VLOOKUP($G104,Dold_variabelinfo!$A:$D,COLUMN(Dold_variabelinfo!$D:$D),0)</f>
        <v>4-ställig kommunkod enligt rikets indelningar</v>
      </c>
      <c r="E104" s="80" t="str">
        <f>VLOOKUP($G104,Dold_variabelinfo!$A:$F,COLUMN(Dold_variabelinfo!$E:$E),0)</f>
        <v>2012-</v>
      </c>
      <c r="F104" s="81" t="str">
        <f>VLOOKUP($G104,Dold_variabelinfo!$A:$F,COLUMN(Dold_variabelinfo!$F:$F),0)</f>
        <v>Uppgift från SCB</v>
      </c>
      <c r="G104" s="76" t="s">
        <v>1063</v>
      </c>
      <c r="H104" s="133" t="b">
        <v>0</v>
      </c>
      <c r="I104" s="68">
        <f t="shared" si="4"/>
        <v>0</v>
      </c>
      <c r="J104" s="68">
        <f t="shared" si="5"/>
        <v>0</v>
      </c>
    </row>
    <row r="105" spans="2:10" ht="23" x14ac:dyDescent="0.35">
      <c r="B105" s="92" t="str">
        <f>VLOOKUP($G105,Dold_variabelinfo!$A:$D,COLUMN(Dold_variabelinfo!$B:$B),0)</f>
        <v>LOPNR</v>
      </c>
      <c r="C105" s="81" t="str">
        <f>VLOOKUP($G105,Dold_variabelinfo!$A:$D,COLUMN(Dold_variabelinfo!$C:$C),0)</f>
        <v>Löpande numrering av posterna, unik inom varje månad för alla hushåll</v>
      </c>
      <c r="D105" s="81" t="str">
        <f>VLOOKUP($G105,Dold_variabelinfo!$A:$D,COLUMN(Dold_variabelinfo!$D:$D),0)</f>
        <v>Matchningsvariabel för att kombinera filerna hushall och bistmott inom samma månad. Ej unik över alla år.</v>
      </c>
      <c r="E105" s="80" t="str">
        <f>VLOOKUP($G105,Dold_variabelinfo!$A:$F,COLUMN(Dold_variabelinfo!$E:$E),0)</f>
        <v>2014-</v>
      </c>
      <c r="F105" s="81" t="str">
        <f>VLOOKUP($G105,Dold_variabelinfo!$A:$F,COLUMN(Dold_variabelinfo!$F:$F),0)</f>
        <v>Lämnas endast ut pseudonymiserad då den innehåller personnummer</v>
      </c>
      <c r="G105" s="83" t="s">
        <v>1481</v>
      </c>
      <c r="H105" s="133" t="b">
        <v>0</v>
      </c>
      <c r="I105" s="68">
        <f t="shared" si="4"/>
        <v>0</v>
      </c>
      <c r="J105" s="68">
        <f t="shared" si="5"/>
        <v>0</v>
      </c>
    </row>
    <row r="106" spans="2:10" ht="20.149999999999999" customHeight="1" x14ac:dyDescent="0.35">
      <c r="B106" s="92" t="str">
        <f>VLOOKUP($G106,Dold_variabelinfo!$A:$D,COLUMN(Dold_variabelinfo!$B:$B),0)</f>
        <v>MANAD</v>
      </c>
      <c r="C106" s="81" t="str">
        <f>VLOOKUP($G106,Dold_variabelinfo!$A:$D,COLUMN(Dold_variabelinfo!$C:$C),0)</f>
        <v>Månad</v>
      </c>
      <c r="D106" s="81" t="str">
        <f>VLOOKUP($G106,Dold_variabelinfo!$A:$D,COLUMN(Dold_variabelinfo!$D:$D),0)</f>
        <v>Statistikmånad</v>
      </c>
      <c r="E106" s="80" t="str">
        <f>VLOOKUP($G106,Dold_variabelinfo!$A:$F,COLUMN(Dold_variabelinfo!$E:$E),0)</f>
        <v>2012-</v>
      </c>
      <c r="F106" s="81">
        <f>VLOOKUP($G106,Dold_variabelinfo!$A:$F,COLUMN(Dold_variabelinfo!$F:$F),0)</f>
        <v>0</v>
      </c>
      <c r="G106" s="76" t="s">
        <v>1064</v>
      </c>
      <c r="H106" s="133" t="b">
        <v>0</v>
      </c>
      <c r="I106" s="68">
        <f t="shared" si="4"/>
        <v>0</v>
      </c>
      <c r="J106" s="68">
        <f t="shared" si="5"/>
        <v>0</v>
      </c>
    </row>
    <row r="107" spans="2:10" ht="20.149999999999999" customHeight="1" x14ac:dyDescent="0.35">
      <c r="B107" s="92" t="str">
        <f>VLOOKUP($G107,Dold_variabelinfo!$A:$D,COLUMN(Dold_variabelinfo!$B:$B),0)</f>
        <v>MEDSOKHINDER</v>
      </c>
      <c r="C107" s="81" t="str">
        <f>VLOOKUP($G107,Dold_variabelinfo!$A:$D,COLUMN(Dold_variabelinfo!$C:$C),0)</f>
        <v>Medsökandes försörjningshinder</v>
      </c>
      <c r="D107" s="81">
        <f>VLOOKUP($G107,Dold_variabelinfo!$A:$D,COLUMN(Dold_variabelinfo!$D:$D),0)</f>
        <v>0</v>
      </c>
      <c r="E107" s="80" t="str">
        <f>VLOOKUP($G107,Dold_variabelinfo!$A:$F,COLUMN(Dold_variabelinfo!$E:$E),0)</f>
        <v>2012-2013</v>
      </c>
      <c r="F107" s="81">
        <f>VLOOKUP($G107,Dold_variabelinfo!$A:$F,COLUMN(Dold_variabelinfo!$F:$F),0)</f>
        <v>0</v>
      </c>
      <c r="G107" s="76" t="s">
        <v>1065</v>
      </c>
      <c r="H107" s="133" t="b">
        <v>0</v>
      </c>
      <c r="I107" s="68">
        <f t="shared" si="4"/>
        <v>0</v>
      </c>
      <c r="J107" s="68">
        <f t="shared" si="5"/>
        <v>0</v>
      </c>
    </row>
    <row r="108" spans="2:10" ht="23" x14ac:dyDescent="0.35">
      <c r="B108" s="92" t="str">
        <f>VLOOKUP($G108,Dold_variabelinfo!$A:$D,COLUMN(Dold_variabelinfo!$B:$B),0)</f>
        <v>OVRIGSKULDBEL</v>
      </c>
      <c r="C108" s="81" t="str">
        <f>VLOOKUP($G108,Dold_variabelinfo!$A:$D,COLUMN(Dold_variabelinfo!$C:$C),0)</f>
        <v>Belopp för livsföring i övrigt, kategorin, övrig skuld för månaden</v>
      </c>
      <c r="D108" s="81" t="str">
        <f>VLOOKUP($G108,Dold_variabelinfo!$A:$D,COLUMN(Dold_variabelinfo!$D:$D),0)</f>
        <v>Utbetalt belopp i ekonomiskt bistånd för livsföringen i övrigt avseende övriga skulder i månaden.</v>
      </c>
      <c r="E108" s="80" t="str">
        <f>VLOOKUP($G108,Dold_variabelinfo!$A:$F,COLUMN(Dold_variabelinfo!$E:$E),0)</f>
        <v>2012-2013</v>
      </c>
      <c r="F108" s="81">
        <f>VLOOKUP($G108,Dold_variabelinfo!$A:$F,COLUMN(Dold_variabelinfo!$F:$F),0)</f>
        <v>0</v>
      </c>
      <c r="G108" s="76" t="s">
        <v>1067</v>
      </c>
      <c r="H108" s="133" t="b">
        <v>0</v>
      </c>
      <c r="I108" s="68">
        <f t="shared" si="4"/>
        <v>0</v>
      </c>
      <c r="J108" s="68">
        <f t="shared" si="5"/>
        <v>0</v>
      </c>
    </row>
    <row r="109" spans="2:10" ht="23" x14ac:dyDescent="0.35">
      <c r="B109" s="92" t="str">
        <f>VLOOKUP($G109,Dold_variabelinfo!$A:$D,COLUMN(Dold_variabelinfo!$B:$B),0)</f>
        <v>OVRIGSKULDBELOPP</v>
      </c>
      <c r="C109" s="81" t="str">
        <f>VLOOKUP($G109,Dold_variabelinfo!$A:$D,COLUMN(Dold_variabelinfo!$C:$C),0)</f>
        <v>Belopp för livsföring i övrigt, kategorin, övrig skuld för månaden</v>
      </c>
      <c r="D109" s="81" t="str">
        <f>VLOOKUP($G109,Dold_variabelinfo!$A:$D,COLUMN(Dold_variabelinfo!$D:$D),0)</f>
        <v>Utbetalt belopp i ekonomiskt bistånd för livsföringen i övrigt avseende övriga skulder i månaden.</v>
      </c>
      <c r="E109" s="80" t="str">
        <f>VLOOKUP($G109,Dold_variabelinfo!$A:$F,COLUMN(Dold_variabelinfo!$E:$E),0)</f>
        <v>2014-</v>
      </c>
      <c r="F109" s="81">
        <f>VLOOKUP($G109,Dold_variabelinfo!$A:$F,COLUMN(Dold_variabelinfo!$F:$F),0)</f>
        <v>0</v>
      </c>
      <c r="G109" s="76" t="s">
        <v>1069</v>
      </c>
      <c r="H109" s="133" t="b">
        <v>0</v>
      </c>
      <c r="I109" s="68">
        <f t="shared" si="4"/>
        <v>0</v>
      </c>
      <c r="J109" s="68">
        <f t="shared" si="5"/>
        <v>0</v>
      </c>
    </row>
    <row r="110" spans="2:10" ht="23" x14ac:dyDescent="0.35">
      <c r="B110" s="92" t="str">
        <f>VLOOKUP($G110,Dold_variabelinfo!$A:$D,COLUMN(Dold_variabelinfo!$B:$B),0)</f>
        <v>OVRIGSKULDIND</v>
      </c>
      <c r="C110" s="81" t="str">
        <f>VLOOKUP($G110,Dold_variabelinfo!$A:$D,COLUMN(Dold_variabelinfo!$C:$C),0)</f>
        <v>Utbetalning finns för livsföring i övrigt, kategorin övrig skuld, för månaden</v>
      </c>
      <c r="D110" s="81" t="str">
        <f>VLOOKUP($G110,Dold_variabelinfo!$A:$D,COLUMN(Dold_variabelinfo!$D:$D),0)</f>
        <v>Finns utbetalning för Ekonomiskt bistånd för livsföringen i övrigt avseende övrig skuld i resp. månad.</v>
      </c>
      <c r="E110" s="80" t="str">
        <f>VLOOKUP($G110,Dold_variabelinfo!$A:$F,COLUMN(Dold_variabelinfo!$E:$E),0)</f>
        <v>2012-</v>
      </c>
      <c r="F110" s="81">
        <f>VLOOKUP($G110,Dold_variabelinfo!$A:$F,COLUMN(Dold_variabelinfo!$F:$F),0)</f>
        <v>0</v>
      </c>
      <c r="G110" s="76" t="s">
        <v>1073</v>
      </c>
      <c r="H110" s="133" t="b">
        <v>0</v>
      </c>
      <c r="I110" s="68">
        <f t="shared" si="4"/>
        <v>0</v>
      </c>
      <c r="J110" s="68">
        <f t="shared" si="5"/>
        <v>0</v>
      </c>
    </row>
    <row r="111" spans="2:10" ht="20.149999999999999" customHeight="1" x14ac:dyDescent="0.35">
      <c r="B111" s="92" t="str">
        <f>VLOOKUP($G111,Dold_variabelinfo!$A:$D,COLUMN(Dold_variabelinfo!$B:$B),0)</f>
        <v>REGALDER</v>
      </c>
      <c r="C111" s="81" t="str">
        <f>VLOOKUP($G111,Dold_variabelinfo!$A:$D,COLUMN(Dold_variabelinfo!$C:$C),0)</f>
        <v>Registerledarens ålder</v>
      </c>
      <c r="D111" s="81">
        <f>VLOOKUP($G111,Dold_variabelinfo!$A:$D,COLUMN(Dold_variabelinfo!$D:$D),0)</f>
        <v>0</v>
      </c>
      <c r="E111" s="80" t="str">
        <f>VLOOKUP($G111,Dold_variabelinfo!$A:$F,COLUMN(Dold_variabelinfo!$E:$E),0)</f>
        <v>2012-2013</v>
      </c>
      <c r="F111" s="81">
        <f>VLOOKUP($G111,Dold_variabelinfo!$A:$F,COLUMN(Dold_variabelinfo!$F:$F),0)</f>
        <v>0</v>
      </c>
      <c r="G111" s="76" t="s">
        <v>1077</v>
      </c>
      <c r="H111" s="133" t="b">
        <v>0</v>
      </c>
      <c r="I111" s="68">
        <f t="shared" si="4"/>
        <v>0</v>
      </c>
      <c r="J111" s="68">
        <f t="shared" si="5"/>
        <v>0</v>
      </c>
    </row>
    <row r="112" spans="2:10" ht="20.149999999999999" customHeight="1" x14ac:dyDescent="0.35">
      <c r="B112" s="92" t="str">
        <f>VLOOKUP($G112,Dold_variabelinfo!$A:$D,COLUMN(Dold_variabelinfo!$B:$B),0)</f>
        <v>REGLEDHINDER</v>
      </c>
      <c r="C112" s="81" t="str">
        <f>VLOOKUP($G112,Dold_variabelinfo!$A:$D,COLUMN(Dold_variabelinfo!$C:$C),0)</f>
        <v>Registerledarens försörjningshinder</v>
      </c>
      <c r="D112" s="81">
        <f>VLOOKUP($G112,Dold_variabelinfo!$A:$D,COLUMN(Dold_variabelinfo!$D:$D),0)</f>
        <v>0</v>
      </c>
      <c r="E112" s="80" t="str">
        <f>VLOOKUP($G112,Dold_variabelinfo!$A:$F,COLUMN(Dold_variabelinfo!$E:$E),0)</f>
        <v>2012-2013</v>
      </c>
      <c r="F112" s="81">
        <f>VLOOKUP($G112,Dold_variabelinfo!$A:$F,COLUMN(Dold_variabelinfo!$F:$F),0)</f>
        <v>0</v>
      </c>
      <c r="G112" s="76" t="s">
        <v>1079</v>
      </c>
      <c r="H112" s="133" t="b">
        <v>0</v>
      </c>
      <c r="I112" s="68">
        <f t="shared" si="4"/>
        <v>0</v>
      </c>
      <c r="J112" s="68">
        <f t="shared" si="5"/>
        <v>0</v>
      </c>
    </row>
    <row r="113" spans="2:10" ht="20.149999999999999" customHeight="1" x14ac:dyDescent="0.35">
      <c r="B113" s="92" t="str">
        <f>VLOOKUP($G113,Dold_variabelinfo!$A:$D,COLUMN(Dold_variabelinfo!$B:$B),0)</f>
        <v>SBELOPP</v>
      </c>
      <c r="C113" s="81" t="str">
        <f>VLOOKUP($G113,Dold_variabelinfo!$A:$D,COLUMN(Dold_variabelinfo!$C:$C),0)</f>
        <v>Ekonomiskt bistånd, exklusive introduktionsersättning</v>
      </c>
      <c r="D113" s="81">
        <f>VLOOKUP($G113,Dold_variabelinfo!$A:$D,COLUMN(Dold_variabelinfo!$D:$D),0)</f>
        <v>0</v>
      </c>
      <c r="E113" s="80" t="str">
        <f>VLOOKUP($G113,Dold_variabelinfo!$A:$F,COLUMN(Dold_variabelinfo!$E:$E),0)</f>
        <v>2012-2013</v>
      </c>
      <c r="F113" s="81">
        <f>VLOOKUP($G113,Dold_variabelinfo!$A:$F,COLUMN(Dold_variabelinfo!$F:$F),0)</f>
        <v>0</v>
      </c>
      <c r="G113" s="76" t="s">
        <v>1081</v>
      </c>
      <c r="H113" s="133" t="b">
        <v>0</v>
      </c>
      <c r="I113" s="68">
        <f t="shared" si="4"/>
        <v>0</v>
      </c>
      <c r="J113" s="68">
        <f t="shared" si="5"/>
        <v>0</v>
      </c>
    </row>
    <row r="114" spans="2:10" ht="20.149999999999999" customHeight="1" x14ac:dyDescent="0.35">
      <c r="B114" s="92" t="str">
        <f>VLOOKUP($G114,Dold_variabelinfo!$A:$D,COLUMN(Dold_variabelinfo!$B:$B),0)</f>
        <v>SOKALDSTALDER</v>
      </c>
      <c r="C114" s="81" t="str">
        <f>VLOOKUP($G114,Dold_variabelinfo!$A:$D,COLUMN(Dold_variabelinfo!$C:$C),0)</f>
        <v>Ålder äldste sökande/medsökande</v>
      </c>
      <c r="D114" s="81">
        <f>VLOOKUP($G114,Dold_variabelinfo!$A:$D,COLUMN(Dold_variabelinfo!$D:$D),0)</f>
        <v>0</v>
      </c>
      <c r="E114" s="80" t="str">
        <f>VLOOKUP($G114,Dold_variabelinfo!$A:$F,COLUMN(Dold_variabelinfo!$E:$E),0)</f>
        <v>2014-</v>
      </c>
      <c r="F114" s="81">
        <f>VLOOKUP($G114,Dold_variabelinfo!$A:$F,COLUMN(Dold_variabelinfo!$F:$F),0)</f>
        <v>0</v>
      </c>
      <c r="G114" s="76" t="s">
        <v>1083</v>
      </c>
      <c r="H114" s="133" t="b">
        <v>0</v>
      </c>
      <c r="I114" s="68">
        <f t="shared" si="4"/>
        <v>0</v>
      </c>
      <c r="J114" s="68">
        <f t="shared" si="5"/>
        <v>0</v>
      </c>
    </row>
    <row r="115" spans="2:10" ht="23" x14ac:dyDescent="0.35">
      <c r="B115" s="92" t="str">
        <f>VLOOKUP($G115,Dold_variabelinfo!$A:$D,COLUMN(Dold_variabelinfo!$B:$B),0)</f>
        <v>SOKALDSTHINDER</v>
      </c>
      <c r="C115" s="81" t="str">
        <f>VLOOKUP($G115,Dold_variabelinfo!$A:$D,COLUMN(Dold_variabelinfo!$C:$C),0)</f>
        <v>Den äldste sökandes hinder för månaden</v>
      </c>
      <c r="D115" s="81" t="str">
        <f>VLOOKUP($G115,Dold_variabelinfo!$A:$D,COLUMN(Dold_variabelinfo!$D:$D),0)</f>
        <v>Den äldste sökandes först registrerade försörjningshinder i månaden</v>
      </c>
      <c r="E115" s="80" t="str">
        <f>VLOOKUP($G115,Dold_variabelinfo!$A:$F,COLUMN(Dold_variabelinfo!$E:$E),0)</f>
        <v>2014-</v>
      </c>
      <c r="F115" s="81">
        <f>VLOOKUP($G115,Dold_variabelinfo!$A:$F,COLUMN(Dold_variabelinfo!$F:$F),0)</f>
        <v>0</v>
      </c>
      <c r="G115" s="76" t="s">
        <v>1086</v>
      </c>
      <c r="H115" s="133" t="b">
        <v>0</v>
      </c>
      <c r="I115" s="68">
        <f t="shared" si="4"/>
        <v>0</v>
      </c>
      <c r="J115" s="68">
        <f t="shared" si="5"/>
        <v>0</v>
      </c>
    </row>
    <row r="116" spans="2:10" ht="20.149999999999999" customHeight="1" x14ac:dyDescent="0.35">
      <c r="B116" s="92" t="str">
        <f>VLOOKUP($G116,Dold_variabelinfo!$A:$D,COLUMN(Dold_variabelinfo!$B:$B),0)</f>
        <v>SOKYNGSTALDER</v>
      </c>
      <c r="C116" s="81" t="str">
        <f>VLOOKUP($G116,Dold_variabelinfo!$A:$D,COLUMN(Dold_variabelinfo!$C:$C),0)</f>
        <v>Ålder yngste sökande/medsökande</v>
      </c>
      <c r="D116" s="81">
        <f>VLOOKUP($G116,Dold_variabelinfo!$A:$D,COLUMN(Dold_variabelinfo!$D:$D),0)</f>
        <v>0</v>
      </c>
      <c r="E116" s="80" t="str">
        <f>VLOOKUP($G116,Dold_variabelinfo!$A:$F,COLUMN(Dold_variabelinfo!$E:$E),0)</f>
        <v>2014-</v>
      </c>
      <c r="F116" s="81">
        <f>VLOOKUP($G116,Dold_variabelinfo!$A:$F,COLUMN(Dold_variabelinfo!$F:$F),0)</f>
        <v>0</v>
      </c>
      <c r="G116" s="76" t="s">
        <v>1090</v>
      </c>
      <c r="H116" s="133" t="b">
        <v>0</v>
      </c>
      <c r="I116" s="68">
        <f t="shared" si="4"/>
        <v>0</v>
      </c>
      <c r="J116" s="68">
        <f t="shared" si="5"/>
        <v>0</v>
      </c>
    </row>
    <row r="117" spans="2:10" ht="23" x14ac:dyDescent="0.35">
      <c r="B117" s="92" t="str">
        <f>VLOOKUP($G117,Dold_variabelinfo!$A:$D,COLUMN(Dold_variabelinfo!$B:$B),0)</f>
        <v>SOKYNGSTHINDER</v>
      </c>
      <c r="C117" s="81" t="str">
        <f>VLOOKUP($G117,Dold_variabelinfo!$A:$D,COLUMN(Dold_variabelinfo!$C:$C),0)</f>
        <v>Den yngste sökandes hinder för månaden</v>
      </c>
      <c r="D117" s="81" t="str">
        <f>VLOOKUP($G117,Dold_variabelinfo!$A:$D,COLUMN(Dold_variabelinfo!$D:$D),0)</f>
        <v>Den yngste sökandes först registrerade försörjningshinder i månaden.</v>
      </c>
      <c r="E117" s="80" t="str">
        <f>VLOOKUP($G117,Dold_variabelinfo!$A:$F,COLUMN(Dold_variabelinfo!$E:$E),0)</f>
        <v>2014-</v>
      </c>
      <c r="F117" s="81">
        <f>VLOOKUP($G117,Dold_variabelinfo!$A:$F,COLUMN(Dold_variabelinfo!$F:$F),0)</f>
        <v>0</v>
      </c>
      <c r="G117" s="76" t="s">
        <v>1093</v>
      </c>
      <c r="H117" s="133" t="b">
        <v>0</v>
      </c>
      <c r="I117" s="68">
        <f t="shared" si="4"/>
        <v>0</v>
      </c>
      <c r="J117" s="68">
        <f t="shared" si="5"/>
        <v>0</v>
      </c>
    </row>
    <row r="118" spans="2:10" ht="23" x14ac:dyDescent="0.35">
      <c r="B118" s="92" t="str">
        <f>VLOOKUP($G118,Dold_variabelinfo!$A:$D,COLUMN(Dold_variabelinfo!$B:$B),0)</f>
        <v>STADSDEL</v>
      </c>
      <c r="C118" s="81" t="str">
        <f>VLOOKUP($G118,Dold_variabelinfo!$A:$D,COLUMN(Dold_variabelinfo!$C:$C),0)</f>
        <v>Stadsdel</v>
      </c>
      <c r="D118" s="81" t="str">
        <f>VLOOKUP($G118,Dold_variabelinfo!$A:$D,COLUMN(Dold_variabelinfo!$D:$D),0)</f>
        <v>Stad-/Kommundel. Endast Stockholm, Göteborg och Malmö</v>
      </c>
      <c r="E118" s="80" t="str">
        <f>VLOOKUP($G118,Dold_variabelinfo!$A:$F,COLUMN(Dold_variabelinfo!$E:$E),0)</f>
        <v>2012-</v>
      </c>
      <c r="F118" s="81">
        <f>VLOOKUP($G118,Dold_variabelinfo!$A:$F,COLUMN(Dold_variabelinfo!$F:$F),0)</f>
        <v>0</v>
      </c>
      <c r="G118" s="76" t="s">
        <v>1097</v>
      </c>
      <c r="H118" s="133" t="b">
        <v>0</v>
      </c>
      <c r="I118" s="68">
        <f t="shared" si="4"/>
        <v>0</v>
      </c>
      <c r="J118" s="68">
        <f t="shared" si="5"/>
        <v>0</v>
      </c>
    </row>
    <row r="119" spans="2:10" ht="23" x14ac:dyDescent="0.35">
      <c r="B119" s="92" t="str">
        <f>VLOOKUP($G119,Dold_variabelinfo!$A:$D,COLUMN(Dold_variabelinfo!$B:$B),0)</f>
        <v>TANDVBEL</v>
      </c>
      <c r="C119" s="81" t="str">
        <f>VLOOKUP($G119,Dold_variabelinfo!$A:$D,COLUMN(Dold_variabelinfo!$C:$C),0)</f>
        <v>Belopp för livsföring i övrigt, kategorin, tandvård i månaden</v>
      </c>
      <c r="D119" s="81" t="str">
        <f>VLOOKUP($G119,Dold_variabelinfo!$A:$D,COLUMN(Dold_variabelinfo!$D:$D),0)</f>
        <v xml:space="preserve">Utbetalt belopp i ekonomiskt bistånd för livsföringen i övrigt avseende tandvård i månaden. </v>
      </c>
      <c r="E119" s="80" t="str">
        <f>VLOOKUP($G119,Dold_variabelinfo!$A:$F,COLUMN(Dold_variabelinfo!$E:$E),0)</f>
        <v>2012-2013</v>
      </c>
      <c r="F119" s="81">
        <f>VLOOKUP($G119,Dold_variabelinfo!$A:$F,COLUMN(Dold_variabelinfo!$F:$F),0)</f>
        <v>0</v>
      </c>
      <c r="G119" s="76" t="s">
        <v>1098</v>
      </c>
      <c r="H119" s="133" t="b">
        <v>0</v>
      </c>
      <c r="I119" s="68">
        <f t="shared" si="4"/>
        <v>0</v>
      </c>
      <c r="J119" s="68">
        <f t="shared" si="5"/>
        <v>0</v>
      </c>
    </row>
    <row r="120" spans="2:10" ht="23" x14ac:dyDescent="0.35">
      <c r="B120" s="92" t="str">
        <f>VLOOKUP($G120,Dold_variabelinfo!$A:$D,COLUMN(Dold_variabelinfo!$B:$B),0)</f>
        <v>TANDVBELOPP</v>
      </c>
      <c r="C120" s="81" t="str">
        <f>VLOOKUP($G120,Dold_variabelinfo!$A:$D,COLUMN(Dold_variabelinfo!$C:$C),0)</f>
        <v>Belopp för livsföring i övrigt, kategorin, tandvård i månaden</v>
      </c>
      <c r="D120" s="81" t="str">
        <f>VLOOKUP($G120,Dold_variabelinfo!$A:$D,COLUMN(Dold_variabelinfo!$D:$D),0)</f>
        <v xml:space="preserve">Utbetalt belopp i ekonomiskt bistånd för livsföringen i övrigt avseende tandvård i månaden. </v>
      </c>
      <c r="E120" s="80" t="str">
        <f>VLOOKUP($G120,Dold_variabelinfo!$A:$F,COLUMN(Dold_variabelinfo!$E:$E),0)</f>
        <v>2014-</v>
      </c>
      <c r="F120" s="81">
        <f>VLOOKUP($G120,Dold_variabelinfo!$A:$F,COLUMN(Dold_variabelinfo!$F:$F),0)</f>
        <v>0</v>
      </c>
      <c r="G120" s="76" t="s">
        <v>1100</v>
      </c>
      <c r="H120" s="133" t="b">
        <v>0</v>
      </c>
      <c r="I120" s="68">
        <f t="shared" si="4"/>
        <v>0</v>
      </c>
      <c r="J120" s="68">
        <f t="shared" si="5"/>
        <v>0</v>
      </c>
    </row>
    <row r="121" spans="2:10" ht="23" x14ac:dyDescent="0.35">
      <c r="B121" s="92" t="str">
        <f>VLOOKUP($G121,Dold_variabelinfo!$A:$D,COLUMN(Dold_variabelinfo!$B:$B),0)</f>
        <v>TANDVIND</v>
      </c>
      <c r="C121" s="81" t="str">
        <f>VLOOKUP($G121,Dold_variabelinfo!$A:$D,COLUMN(Dold_variabelinfo!$C:$C),0)</f>
        <v>Utbetalning finns för livsföring i övrigt, kategorin tandvård, för månaden</v>
      </c>
      <c r="D121" s="81" t="str">
        <f>VLOOKUP($G121,Dold_variabelinfo!$A:$D,COLUMN(Dold_variabelinfo!$D:$D),0)</f>
        <v>Finns utbetalning för Finns utbetalning för ekonomiskt bistånd för livsföringen i övrigt avseende tandvård.</v>
      </c>
      <c r="E121" s="80" t="str">
        <f>VLOOKUP($G121,Dold_variabelinfo!$A:$F,COLUMN(Dold_variabelinfo!$E:$E),0)</f>
        <v>2012-</v>
      </c>
      <c r="F121" s="81">
        <f>VLOOKUP($G121,Dold_variabelinfo!$A:$F,COLUMN(Dold_variabelinfo!$F:$F),0)</f>
        <v>0</v>
      </c>
      <c r="G121" s="76" t="s">
        <v>1104</v>
      </c>
      <c r="H121" s="133" t="b">
        <v>0</v>
      </c>
      <c r="I121" s="68">
        <f t="shared" si="4"/>
        <v>0</v>
      </c>
      <c r="J121" s="68">
        <f t="shared" si="5"/>
        <v>0</v>
      </c>
    </row>
    <row r="122" spans="2:10" ht="20.149999999999999" customHeight="1" x14ac:dyDescent="0.35">
      <c r="B122" s="92" t="str">
        <f>VLOOKUP($G122,Dold_variabelinfo!$A:$D,COLUMN(Dold_variabelinfo!$B:$B),0)</f>
        <v>UTLHH</v>
      </c>
      <c r="C122" s="81" t="str">
        <f>VLOOKUP($G122,Dold_variabelinfo!$A:$D,COLUMN(Dold_variabelinfo!$C:$C),0)</f>
        <v>Utländskt hushåll</v>
      </c>
      <c r="D122" s="81">
        <f>VLOOKUP($G122,Dold_variabelinfo!$A:$D,COLUMN(Dold_variabelinfo!$D:$D),0)</f>
        <v>0</v>
      </c>
      <c r="E122" s="80" t="str">
        <f>VLOOKUP($G122,Dold_variabelinfo!$A:$F,COLUMN(Dold_variabelinfo!$E:$E),0)</f>
        <v>2012-2013</v>
      </c>
      <c r="F122" s="81">
        <f>VLOOKUP($G122,Dold_variabelinfo!$A:$F,COLUMN(Dold_variabelinfo!$F:$F),0)</f>
        <v>0</v>
      </c>
      <c r="G122" s="76" t="s">
        <v>1108</v>
      </c>
      <c r="H122" s="133" t="b">
        <v>0</v>
      </c>
      <c r="I122" s="68">
        <f t="shared" si="4"/>
        <v>0</v>
      </c>
      <c r="J122" s="68">
        <f t="shared" si="5"/>
        <v>0</v>
      </c>
    </row>
    <row r="123" spans="2:10" ht="23" x14ac:dyDescent="0.35">
      <c r="B123" s="92" t="str">
        <f>VLOOKUP($G123,Dold_variabelinfo!$A:$D,COLUMN(Dold_variabelinfo!$B:$B),0)</f>
        <v>UTRFODH</v>
      </c>
      <c r="C123" s="81" t="str">
        <f>VLOOKUP($G123,Dold_variabelinfo!$A:$D,COLUMN(Dold_variabelinfo!$C:$C),0)</f>
        <v>Utrikesfött hushåll</v>
      </c>
      <c r="D123" s="81" t="str">
        <f>VLOOKUP($G123,Dold_variabelinfo!$A:$D,COLUMN(Dold_variabelinfo!$D:$D),0)</f>
        <v>Anger om någon av Sökande 1 och ev. Sökande 2 är född utrikes.</v>
      </c>
      <c r="E123" s="80" t="str">
        <f>VLOOKUP($G123,Dold_variabelinfo!$A:$F,COLUMN(Dold_variabelinfo!$E:$E),0)</f>
        <v>2012-2013</v>
      </c>
      <c r="F123" s="81">
        <f>VLOOKUP($G123,Dold_variabelinfo!$A:$F,COLUMN(Dold_variabelinfo!$F:$F),0)</f>
        <v>0</v>
      </c>
      <c r="G123" s="76" t="s">
        <v>1110</v>
      </c>
      <c r="H123" s="133" t="b">
        <v>0</v>
      </c>
      <c r="I123" s="68">
        <f t="shared" si="4"/>
        <v>0</v>
      </c>
      <c r="J123" s="68">
        <f t="shared" si="5"/>
        <v>0</v>
      </c>
    </row>
    <row r="124" spans="2:10" ht="23" x14ac:dyDescent="0.35">
      <c r="B124" s="92" t="str">
        <f>VLOOKUP($G124,Dold_variabelinfo!$A:$D,COLUMN(Dold_variabelinfo!$B:$B),0)</f>
        <v>UTRFODHH</v>
      </c>
      <c r="C124" s="81" t="str">
        <f>VLOOKUP($G124,Dold_variabelinfo!$A:$D,COLUMN(Dold_variabelinfo!$C:$C),0)</f>
        <v>Utrikesfött hushåll</v>
      </c>
      <c r="D124" s="81" t="str">
        <f>VLOOKUP($G124,Dold_variabelinfo!$A:$D,COLUMN(Dold_variabelinfo!$D:$D),0)</f>
        <v>Anger om någon av Sökande 1 och ev. Sökande 2 är född utrikes.</v>
      </c>
      <c r="E124" s="80" t="str">
        <f>VLOOKUP($G124,Dold_variabelinfo!$A:$F,COLUMN(Dold_variabelinfo!$E:$E),0)</f>
        <v>2014-</v>
      </c>
      <c r="F124" s="81">
        <f>VLOOKUP($G124,Dold_variabelinfo!$A:$F,COLUMN(Dold_variabelinfo!$F:$F),0)</f>
        <v>0</v>
      </c>
      <c r="G124" s="76" t="s">
        <v>1112</v>
      </c>
      <c r="H124" s="133" t="b">
        <v>0</v>
      </c>
      <c r="I124" s="68">
        <f t="shared" si="4"/>
        <v>0</v>
      </c>
      <c r="J124" s="68">
        <f t="shared" si="5"/>
        <v>0</v>
      </c>
    </row>
  </sheetData>
  <sheetProtection algorithmName="SHA-512" hashValue="demzotbRfibimlMlj//rPi3MSAKkk6C54DWcAk3QSd4Epcg5RwbTP2S0r8U6E3xG6iNqvdXh/E/SSYpQ3kiJTA==" saltValue="are0ZNxPky6FQUC6KPDi8Q==" spinCount="100000" sheet="1" objects="1" scenarios="1" selectLockedCells="1"/>
  <mergeCells count="1">
    <mergeCell ref="G1:I1"/>
  </mergeCells>
  <conditionalFormatting sqref="F2:F3">
    <cfRule type="cellIs" dxfId="25" priority="3" operator="equal">
      <formula>0</formula>
    </cfRule>
  </conditionalFormatting>
  <conditionalFormatting sqref="F1:F3">
    <cfRule type="cellIs" dxfId="24" priority="2" operator="equal">
      <formula>0</formula>
    </cfRule>
  </conditionalFormatting>
  <conditionalFormatting sqref="F1:F1048576 D1:D1048576">
    <cfRule type="cellIs" dxfId="23"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0</xdr:col>
                    <xdr:colOff>0</xdr:colOff>
                    <xdr:row>3</xdr:row>
                    <xdr:rowOff>19050</xdr:rowOff>
                  </from>
                  <to>
                    <xdr:col>1</xdr:col>
                    <xdr:colOff>19050</xdr:colOff>
                    <xdr:row>3</xdr:row>
                    <xdr:rowOff>190500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0</xdr:col>
                    <xdr:colOff>0</xdr:colOff>
                    <xdr:row>4</xdr:row>
                    <xdr:rowOff>19050</xdr:rowOff>
                  </from>
                  <to>
                    <xdr:col>1</xdr:col>
                    <xdr:colOff>19050</xdr:colOff>
                    <xdr:row>4</xdr:row>
                    <xdr:rowOff>190500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0</xdr:colOff>
                    <xdr:row>6</xdr:row>
                    <xdr:rowOff>19050</xdr:rowOff>
                  </from>
                  <to>
                    <xdr:col>1</xdr:col>
                    <xdr:colOff>19050</xdr:colOff>
                    <xdr:row>6</xdr:row>
                    <xdr:rowOff>190500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0</xdr:col>
                    <xdr:colOff>0</xdr:colOff>
                    <xdr:row>7</xdr:row>
                    <xdr:rowOff>19050</xdr:rowOff>
                  </from>
                  <to>
                    <xdr:col>1</xdr:col>
                    <xdr:colOff>19050</xdr:colOff>
                    <xdr:row>7</xdr:row>
                    <xdr:rowOff>190500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0</xdr:col>
                    <xdr:colOff>0</xdr:colOff>
                    <xdr:row>8</xdr:row>
                    <xdr:rowOff>19050</xdr:rowOff>
                  </from>
                  <to>
                    <xdr:col>1</xdr:col>
                    <xdr:colOff>19050</xdr:colOff>
                    <xdr:row>8</xdr:row>
                    <xdr:rowOff>190500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0</xdr:col>
                    <xdr:colOff>0</xdr:colOff>
                    <xdr:row>9</xdr:row>
                    <xdr:rowOff>19050</xdr:rowOff>
                  </from>
                  <to>
                    <xdr:col>1</xdr:col>
                    <xdr:colOff>19050</xdr:colOff>
                    <xdr:row>9</xdr:row>
                    <xdr:rowOff>190500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0</xdr:col>
                    <xdr:colOff>0</xdr:colOff>
                    <xdr:row>10</xdr:row>
                    <xdr:rowOff>19050</xdr:rowOff>
                  </from>
                  <to>
                    <xdr:col>1</xdr:col>
                    <xdr:colOff>19050</xdr:colOff>
                    <xdr:row>10</xdr:row>
                    <xdr:rowOff>190500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0</xdr:col>
                    <xdr:colOff>0</xdr:colOff>
                    <xdr:row>11</xdr:row>
                    <xdr:rowOff>19050</xdr:rowOff>
                  </from>
                  <to>
                    <xdr:col>1</xdr:col>
                    <xdr:colOff>19050</xdr:colOff>
                    <xdr:row>11</xdr:row>
                    <xdr:rowOff>190500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0</xdr:col>
                    <xdr:colOff>0</xdr:colOff>
                    <xdr:row>12</xdr:row>
                    <xdr:rowOff>19050</xdr:rowOff>
                  </from>
                  <to>
                    <xdr:col>1</xdr:col>
                    <xdr:colOff>19050</xdr:colOff>
                    <xdr:row>12</xdr:row>
                    <xdr:rowOff>190500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0</xdr:col>
                    <xdr:colOff>0</xdr:colOff>
                    <xdr:row>14</xdr:row>
                    <xdr:rowOff>19050</xdr:rowOff>
                  </from>
                  <to>
                    <xdr:col>1</xdr:col>
                    <xdr:colOff>19050</xdr:colOff>
                    <xdr:row>14</xdr:row>
                    <xdr:rowOff>190500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0</xdr:col>
                    <xdr:colOff>0</xdr:colOff>
                    <xdr:row>31</xdr:row>
                    <xdr:rowOff>19050</xdr:rowOff>
                  </from>
                  <to>
                    <xdr:col>1</xdr:col>
                    <xdr:colOff>19050</xdr:colOff>
                    <xdr:row>31</xdr:row>
                    <xdr:rowOff>190500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0</xdr:col>
                    <xdr:colOff>0</xdr:colOff>
                    <xdr:row>32</xdr:row>
                    <xdr:rowOff>19050</xdr:rowOff>
                  </from>
                  <to>
                    <xdr:col>1</xdr:col>
                    <xdr:colOff>19050</xdr:colOff>
                    <xdr:row>32</xdr:row>
                    <xdr:rowOff>190500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0</xdr:col>
                    <xdr:colOff>0</xdr:colOff>
                    <xdr:row>33</xdr:row>
                    <xdr:rowOff>19050</xdr:rowOff>
                  </from>
                  <to>
                    <xdr:col>1</xdr:col>
                    <xdr:colOff>19050</xdr:colOff>
                    <xdr:row>33</xdr:row>
                    <xdr:rowOff>190500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0</xdr:col>
                    <xdr:colOff>0</xdr:colOff>
                    <xdr:row>34</xdr:row>
                    <xdr:rowOff>19050</xdr:rowOff>
                  </from>
                  <to>
                    <xdr:col>1</xdr:col>
                    <xdr:colOff>19050</xdr:colOff>
                    <xdr:row>34</xdr:row>
                    <xdr:rowOff>190500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0</xdr:col>
                    <xdr:colOff>0</xdr:colOff>
                    <xdr:row>35</xdr:row>
                    <xdr:rowOff>19050</xdr:rowOff>
                  </from>
                  <to>
                    <xdr:col>1</xdr:col>
                    <xdr:colOff>19050</xdr:colOff>
                    <xdr:row>35</xdr:row>
                    <xdr:rowOff>190500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0</xdr:col>
                    <xdr:colOff>0</xdr:colOff>
                    <xdr:row>36</xdr:row>
                    <xdr:rowOff>19050</xdr:rowOff>
                  </from>
                  <to>
                    <xdr:col>1</xdr:col>
                    <xdr:colOff>19050</xdr:colOff>
                    <xdr:row>36</xdr:row>
                    <xdr:rowOff>190500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0</xdr:col>
                    <xdr:colOff>0</xdr:colOff>
                    <xdr:row>37</xdr:row>
                    <xdr:rowOff>19050</xdr:rowOff>
                  </from>
                  <to>
                    <xdr:col>1</xdr:col>
                    <xdr:colOff>19050</xdr:colOff>
                    <xdr:row>37</xdr:row>
                    <xdr:rowOff>190500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0</xdr:col>
                    <xdr:colOff>0</xdr:colOff>
                    <xdr:row>38</xdr:row>
                    <xdr:rowOff>19050</xdr:rowOff>
                  </from>
                  <to>
                    <xdr:col>1</xdr:col>
                    <xdr:colOff>19050</xdr:colOff>
                    <xdr:row>38</xdr:row>
                    <xdr:rowOff>190500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0</xdr:col>
                    <xdr:colOff>0</xdr:colOff>
                    <xdr:row>39</xdr:row>
                    <xdr:rowOff>19050</xdr:rowOff>
                  </from>
                  <to>
                    <xdr:col>1</xdr:col>
                    <xdr:colOff>19050</xdr:colOff>
                    <xdr:row>39</xdr:row>
                    <xdr:rowOff>190500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0</xdr:col>
                    <xdr:colOff>0</xdr:colOff>
                    <xdr:row>40</xdr:row>
                    <xdr:rowOff>19050</xdr:rowOff>
                  </from>
                  <to>
                    <xdr:col>1</xdr:col>
                    <xdr:colOff>19050</xdr:colOff>
                    <xdr:row>40</xdr:row>
                    <xdr:rowOff>190500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0</xdr:col>
                    <xdr:colOff>0</xdr:colOff>
                    <xdr:row>41</xdr:row>
                    <xdr:rowOff>19050</xdr:rowOff>
                  </from>
                  <to>
                    <xdr:col>1</xdr:col>
                    <xdr:colOff>19050</xdr:colOff>
                    <xdr:row>41</xdr:row>
                    <xdr:rowOff>190500</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from>
                    <xdr:col>0</xdr:col>
                    <xdr:colOff>0</xdr:colOff>
                    <xdr:row>42</xdr:row>
                    <xdr:rowOff>19050</xdr:rowOff>
                  </from>
                  <to>
                    <xdr:col>1</xdr:col>
                    <xdr:colOff>19050</xdr:colOff>
                    <xdr:row>42</xdr:row>
                    <xdr:rowOff>190500</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from>
                    <xdr:col>0</xdr:col>
                    <xdr:colOff>0</xdr:colOff>
                    <xdr:row>43</xdr:row>
                    <xdr:rowOff>19050</xdr:rowOff>
                  </from>
                  <to>
                    <xdr:col>1</xdr:col>
                    <xdr:colOff>19050</xdr:colOff>
                    <xdr:row>43</xdr:row>
                    <xdr:rowOff>190500</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from>
                    <xdr:col>0</xdr:col>
                    <xdr:colOff>0</xdr:colOff>
                    <xdr:row>44</xdr:row>
                    <xdr:rowOff>19050</xdr:rowOff>
                  </from>
                  <to>
                    <xdr:col>1</xdr:col>
                    <xdr:colOff>19050</xdr:colOff>
                    <xdr:row>44</xdr:row>
                    <xdr:rowOff>190500</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from>
                    <xdr:col>0</xdr:col>
                    <xdr:colOff>0</xdr:colOff>
                    <xdr:row>45</xdr:row>
                    <xdr:rowOff>19050</xdr:rowOff>
                  </from>
                  <to>
                    <xdr:col>1</xdr:col>
                    <xdr:colOff>19050</xdr:colOff>
                    <xdr:row>45</xdr:row>
                    <xdr:rowOff>190500</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from>
                    <xdr:col>0</xdr:col>
                    <xdr:colOff>0</xdr:colOff>
                    <xdr:row>46</xdr:row>
                    <xdr:rowOff>19050</xdr:rowOff>
                  </from>
                  <to>
                    <xdr:col>1</xdr:col>
                    <xdr:colOff>19050</xdr:colOff>
                    <xdr:row>46</xdr:row>
                    <xdr:rowOff>190500</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from>
                    <xdr:col>0</xdr:col>
                    <xdr:colOff>0</xdr:colOff>
                    <xdr:row>47</xdr:row>
                    <xdr:rowOff>19050</xdr:rowOff>
                  </from>
                  <to>
                    <xdr:col>1</xdr:col>
                    <xdr:colOff>19050</xdr:colOff>
                    <xdr:row>47</xdr:row>
                    <xdr:rowOff>190500</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from>
                    <xdr:col>0</xdr:col>
                    <xdr:colOff>0</xdr:colOff>
                    <xdr:row>48</xdr:row>
                    <xdr:rowOff>19050</xdr:rowOff>
                  </from>
                  <to>
                    <xdr:col>1</xdr:col>
                    <xdr:colOff>19050</xdr:colOff>
                    <xdr:row>48</xdr:row>
                    <xdr:rowOff>190500</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from>
                    <xdr:col>0</xdr:col>
                    <xdr:colOff>0</xdr:colOff>
                    <xdr:row>49</xdr:row>
                    <xdr:rowOff>19050</xdr:rowOff>
                  </from>
                  <to>
                    <xdr:col>1</xdr:col>
                    <xdr:colOff>19050</xdr:colOff>
                    <xdr:row>49</xdr:row>
                    <xdr:rowOff>190500</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from>
                    <xdr:col>0</xdr:col>
                    <xdr:colOff>0</xdr:colOff>
                    <xdr:row>50</xdr:row>
                    <xdr:rowOff>19050</xdr:rowOff>
                  </from>
                  <to>
                    <xdr:col>1</xdr:col>
                    <xdr:colOff>19050</xdr:colOff>
                    <xdr:row>50</xdr:row>
                    <xdr:rowOff>190500</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from>
                    <xdr:col>0</xdr:col>
                    <xdr:colOff>0</xdr:colOff>
                    <xdr:row>51</xdr:row>
                    <xdr:rowOff>19050</xdr:rowOff>
                  </from>
                  <to>
                    <xdr:col>1</xdr:col>
                    <xdr:colOff>19050</xdr:colOff>
                    <xdr:row>51</xdr:row>
                    <xdr:rowOff>190500</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from>
                    <xdr:col>0</xdr:col>
                    <xdr:colOff>0</xdr:colOff>
                    <xdr:row>52</xdr:row>
                    <xdr:rowOff>19050</xdr:rowOff>
                  </from>
                  <to>
                    <xdr:col>1</xdr:col>
                    <xdr:colOff>19050</xdr:colOff>
                    <xdr:row>52</xdr:row>
                    <xdr:rowOff>190500</xdr:rowOff>
                  </to>
                </anchor>
              </controlPr>
            </control>
          </mc:Choice>
        </mc:AlternateContent>
        <mc:AlternateContent xmlns:mc="http://schemas.openxmlformats.org/markup-compatibility/2006">
          <mc:Choice Requires="x14">
            <control shapeId="29729" r:id="rId36" name="Check Box 33">
              <controlPr defaultSize="0" autoFill="0" autoLine="0" autoPict="0">
                <anchor moveWithCells="1">
                  <from>
                    <xdr:col>0</xdr:col>
                    <xdr:colOff>0</xdr:colOff>
                    <xdr:row>53</xdr:row>
                    <xdr:rowOff>19050</xdr:rowOff>
                  </from>
                  <to>
                    <xdr:col>1</xdr:col>
                    <xdr:colOff>19050</xdr:colOff>
                    <xdr:row>53</xdr:row>
                    <xdr:rowOff>190500</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from>
                    <xdr:col>0</xdr:col>
                    <xdr:colOff>0</xdr:colOff>
                    <xdr:row>54</xdr:row>
                    <xdr:rowOff>19050</xdr:rowOff>
                  </from>
                  <to>
                    <xdr:col>1</xdr:col>
                    <xdr:colOff>19050</xdr:colOff>
                    <xdr:row>54</xdr:row>
                    <xdr:rowOff>190500</xdr:rowOff>
                  </to>
                </anchor>
              </controlPr>
            </control>
          </mc:Choice>
        </mc:AlternateContent>
        <mc:AlternateContent xmlns:mc="http://schemas.openxmlformats.org/markup-compatibility/2006">
          <mc:Choice Requires="x14">
            <control shapeId="29731" r:id="rId38" name="Check Box 35">
              <controlPr defaultSize="0" autoFill="0" autoLine="0" autoPict="0">
                <anchor moveWithCells="1">
                  <from>
                    <xdr:col>0</xdr:col>
                    <xdr:colOff>0</xdr:colOff>
                    <xdr:row>55</xdr:row>
                    <xdr:rowOff>19050</xdr:rowOff>
                  </from>
                  <to>
                    <xdr:col>1</xdr:col>
                    <xdr:colOff>19050</xdr:colOff>
                    <xdr:row>55</xdr:row>
                    <xdr:rowOff>190500</xdr:rowOff>
                  </to>
                </anchor>
              </controlPr>
            </control>
          </mc:Choice>
        </mc:AlternateContent>
        <mc:AlternateContent xmlns:mc="http://schemas.openxmlformats.org/markup-compatibility/2006">
          <mc:Choice Requires="x14">
            <control shapeId="29732" r:id="rId39" name="Check Box 36">
              <controlPr defaultSize="0" autoFill="0" autoLine="0" autoPict="0">
                <anchor moveWithCells="1">
                  <from>
                    <xdr:col>0</xdr:col>
                    <xdr:colOff>0</xdr:colOff>
                    <xdr:row>56</xdr:row>
                    <xdr:rowOff>19050</xdr:rowOff>
                  </from>
                  <to>
                    <xdr:col>1</xdr:col>
                    <xdr:colOff>19050</xdr:colOff>
                    <xdr:row>56</xdr:row>
                    <xdr:rowOff>190500</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from>
                    <xdr:col>0</xdr:col>
                    <xdr:colOff>0</xdr:colOff>
                    <xdr:row>57</xdr:row>
                    <xdr:rowOff>19050</xdr:rowOff>
                  </from>
                  <to>
                    <xdr:col>1</xdr:col>
                    <xdr:colOff>19050</xdr:colOff>
                    <xdr:row>57</xdr:row>
                    <xdr:rowOff>190500</xdr:rowOff>
                  </to>
                </anchor>
              </controlPr>
            </control>
          </mc:Choice>
        </mc:AlternateContent>
        <mc:AlternateContent xmlns:mc="http://schemas.openxmlformats.org/markup-compatibility/2006">
          <mc:Choice Requires="x14">
            <control shapeId="29734" r:id="rId41" name="Check Box 38">
              <controlPr defaultSize="0" autoFill="0" autoLine="0" autoPict="0">
                <anchor moveWithCells="1">
                  <from>
                    <xdr:col>0</xdr:col>
                    <xdr:colOff>0</xdr:colOff>
                    <xdr:row>58</xdr:row>
                    <xdr:rowOff>19050</xdr:rowOff>
                  </from>
                  <to>
                    <xdr:col>1</xdr:col>
                    <xdr:colOff>19050</xdr:colOff>
                    <xdr:row>58</xdr:row>
                    <xdr:rowOff>190500</xdr:rowOff>
                  </to>
                </anchor>
              </controlPr>
            </control>
          </mc:Choice>
        </mc:AlternateContent>
        <mc:AlternateContent xmlns:mc="http://schemas.openxmlformats.org/markup-compatibility/2006">
          <mc:Choice Requires="x14">
            <control shapeId="29735" r:id="rId42" name="Check Box 39">
              <controlPr defaultSize="0" autoFill="0" autoLine="0" autoPict="0">
                <anchor moveWithCells="1">
                  <from>
                    <xdr:col>0</xdr:col>
                    <xdr:colOff>0</xdr:colOff>
                    <xdr:row>62</xdr:row>
                    <xdr:rowOff>19050</xdr:rowOff>
                  </from>
                  <to>
                    <xdr:col>1</xdr:col>
                    <xdr:colOff>19050</xdr:colOff>
                    <xdr:row>62</xdr:row>
                    <xdr:rowOff>190500</xdr:rowOff>
                  </to>
                </anchor>
              </controlPr>
            </control>
          </mc:Choice>
        </mc:AlternateContent>
        <mc:AlternateContent xmlns:mc="http://schemas.openxmlformats.org/markup-compatibility/2006">
          <mc:Choice Requires="x14">
            <control shapeId="29736" r:id="rId43" name="Check Box 40">
              <controlPr defaultSize="0" autoFill="0" autoLine="0" autoPict="0">
                <anchor moveWithCells="1">
                  <from>
                    <xdr:col>0</xdr:col>
                    <xdr:colOff>0</xdr:colOff>
                    <xdr:row>63</xdr:row>
                    <xdr:rowOff>19050</xdr:rowOff>
                  </from>
                  <to>
                    <xdr:col>1</xdr:col>
                    <xdr:colOff>19050</xdr:colOff>
                    <xdr:row>63</xdr:row>
                    <xdr:rowOff>190500</xdr:rowOff>
                  </to>
                </anchor>
              </controlPr>
            </control>
          </mc:Choice>
        </mc:AlternateContent>
        <mc:AlternateContent xmlns:mc="http://schemas.openxmlformats.org/markup-compatibility/2006">
          <mc:Choice Requires="x14">
            <control shapeId="29737" r:id="rId44" name="Check Box 41">
              <controlPr defaultSize="0" autoFill="0" autoLine="0" autoPict="0">
                <anchor moveWithCells="1">
                  <from>
                    <xdr:col>0</xdr:col>
                    <xdr:colOff>0</xdr:colOff>
                    <xdr:row>64</xdr:row>
                    <xdr:rowOff>19050</xdr:rowOff>
                  </from>
                  <to>
                    <xdr:col>1</xdr:col>
                    <xdr:colOff>19050</xdr:colOff>
                    <xdr:row>64</xdr:row>
                    <xdr:rowOff>190500</xdr:rowOff>
                  </to>
                </anchor>
              </controlPr>
            </control>
          </mc:Choice>
        </mc:AlternateContent>
        <mc:AlternateContent xmlns:mc="http://schemas.openxmlformats.org/markup-compatibility/2006">
          <mc:Choice Requires="x14">
            <control shapeId="29738" r:id="rId45" name="Check Box 42">
              <controlPr defaultSize="0" autoFill="0" autoLine="0" autoPict="0">
                <anchor moveWithCells="1">
                  <from>
                    <xdr:col>0</xdr:col>
                    <xdr:colOff>0</xdr:colOff>
                    <xdr:row>65</xdr:row>
                    <xdr:rowOff>19050</xdr:rowOff>
                  </from>
                  <to>
                    <xdr:col>1</xdr:col>
                    <xdr:colOff>19050</xdr:colOff>
                    <xdr:row>65</xdr:row>
                    <xdr:rowOff>190500</xdr:rowOff>
                  </to>
                </anchor>
              </controlPr>
            </control>
          </mc:Choice>
        </mc:AlternateContent>
        <mc:AlternateContent xmlns:mc="http://schemas.openxmlformats.org/markup-compatibility/2006">
          <mc:Choice Requires="x14">
            <control shapeId="29739" r:id="rId46" name="Check Box 43">
              <controlPr defaultSize="0" autoFill="0" autoLine="0" autoPict="0">
                <anchor moveWithCells="1">
                  <from>
                    <xdr:col>0</xdr:col>
                    <xdr:colOff>0</xdr:colOff>
                    <xdr:row>110</xdr:row>
                    <xdr:rowOff>19050</xdr:rowOff>
                  </from>
                  <to>
                    <xdr:col>1</xdr:col>
                    <xdr:colOff>19050</xdr:colOff>
                    <xdr:row>110</xdr:row>
                    <xdr:rowOff>190500</xdr:rowOff>
                  </to>
                </anchor>
              </controlPr>
            </control>
          </mc:Choice>
        </mc:AlternateContent>
        <mc:AlternateContent xmlns:mc="http://schemas.openxmlformats.org/markup-compatibility/2006">
          <mc:Choice Requires="x14">
            <control shapeId="29740" r:id="rId47" name="Check Box 44">
              <controlPr defaultSize="0" autoFill="0" autoLine="0" autoPict="0">
                <anchor moveWithCells="1">
                  <from>
                    <xdr:col>0</xdr:col>
                    <xdr:colOff>0</xdr:colOff>
                    <xdr:row>111</xdr:row>
                    <xdr:rowOff>19050</xdr:rowOff>
                  </from>
                  <to>
                    <xdr:col>1</xdr:col>
                    <xdr:colOff>19050</xdr:colOff>
                    <xdr:row>111</xdr:row>
                    <xdr:rowOff>190500</xdr:rowOff>
                  </to>
                </anchor>
              </controlPr>
            </control>
          </mc:Choice>
        </mc:AlternateContent>
        <mc:AlternateContent xmlns:mc="http://schemas.openxmlformats.org/markup-compatibility/2006">
          <mc:Choice Requires="x14">
            <control shapeId="29741" r:id="rId48" name="Check Box 45">
              <controlPr defaultSize="0" autoFill="0" autoLine="0" autoPict="0">
                <anchor moveWithCells="1">
                  <from>
                    <xdr:col>0</xdr:col>
                    <xdr:colOff>0</xdr:colOff>
                    <xdr:row>112</xdr:row>
                    <xdr:rowOff>19050</xdr:rowOff>
                  </from>
                  <to>
                    <xdr:col>1</xdr:col>
                    <xdr:colOff>19050</xdr:colOff>
                    <xdr:row>112</xdr:row>
                    <xdr:rowOff>171450</xdr:rowOff>
                  </to>
                </anchor>
              </controlPr>
            </control>
          </mc:Choice>
        </mc:AlternateContent>
        <mc:AlternateContent xmlns:mc="http://schemas.openxmlformats.org/markup-compatibility/2006">
          <mc:Choice Requires="x14">
            <control shapeId="29742" r:id="rId49" name="Check Box 46">
              <controlPr defaultSize="0" autoFill="0" autoLine="0" autoPict="0">
                <anchor moveWithCells="1">
                  <from>
                    <xdr:col>0</xdr:col>
                    <xdr:colOff>0</xdr:colOff>
                    <xdr:row>113</xdr:row>
                    <xdr:rowOff>19050</xdr:rowOff>
                  </from>
                  <to>
                    <xdr:col>1</xdr:col>
                    <xdr:colOff>19050</xdr:colOff>
                    <xdr:row>113</xdr:row>
                    <xdr:rowOff>190500</xdr:rowOff>
                  </to>
                </anchor>
              </controlPr>
            </control>
          </mc:Choice>
        </mc:AlternateContent>
        <mc:AlternateContent xmlns:mc="http://schemas.openxmlformats.org/markup-compatibility/2006">
          <mc:Choice Requires="x14">
            <control shapeId="29743" r:id="rId50" name="Check Box 47">
              <controlPr defaultSize="0" autoFill="0" autoLine="0" autoPict="0">
                <anchor moveWithCells="1">
                  <from>
                    <xdr:col>0</xdr:col>
                    <xdr:colOff>0</xdr:colOff>
                    <xdr:row>115</xdr:row>
                    <xdr:rowOff>19050</xdr:rowOff>
                  </from>
                  <to>
                    <xdr:col>1</xdr:col>
                    <xdr:colOff>19050</xdr:colOff>
                    <xdr:row>115</xdr:row>
                    <xdr:rowOff>190500</xdr:rowOff>
                  </to>
                </anchor>
              </controlPr>
            </control>
          </mc:Choice>
        </mc:AlternateContent>
        <mc:AlternateContent xmlns:mc="http://schemas.openxmlformats.org/markup-compatibility/2006">
          <mc:Choice Requires="x14">
            <control shapeId="29744" r:id="rId51" name="Check Box 48">
              <controlPr defaultSize="0" autoFill="0" autoLine="0" autoPict="0">
                <anchor moveWithCells="1">
                  <from>
                    <xdr:col>0</xdr:col>
                    <xdr:colOff>0</xdr:colOff>
                    <xdr:row>121</xdr:row>
                    <xdr:rowOff>19050</xdr:rowOff>
                  </from>
                  <to>
                    <xdr:col>1</xdr:col>
                    <xdr:colOff>19050</xdr:colOff>
                    <xdr:row>121</xdr:row>
                    <xdr:rowOff>190500</xdr:rowOff>
                  </to>
                </anchor>
              </controlPr>
            </control>
          </mc:Choice>
        </mc:AlternateContent>
        <mc:AlternateContent xmlns:mc="http://schemas.openxmlformats.org/markup-compatibility/2006">
          <mc:Choice Requires="x14">
            <control shapeId="29745" r:id="rId52" name="Check Box 49">
              <controlPr defaultSize="0" autoFill="0" autoLine="0" autoPict="0">
                <anchor moveWithCells="1">
                  <from>
                    <xdr:col>0</xdr:col>
                    <xdr:colOff>0</xdr:colOff>
                    <xdr:row>106</xdr:row>
                    <xdr:rowOff>19050</xdr:rowOff>
                  </from>
                  <to>
                    <xdr:col>1</xdr:col>
                    <xdr:colOff>19050</xdr:colOff>
                    <xdr:row>106</xdr:row>
                    <xdr:rowOff>190500</xdr:rowOff>
                  </to>
                </anchor>
              </controlPr>
            </control>
          </mc:Choice>
        </mc:AlternateContent>
        <mc:AlternateContent xmlns:mc="http://schemas.openxmlformats.org/markup-compatibility/2006">
          <mc:Choice Requires="x14">
            <control shapeId="29746" r:id="rId53" name="Check Box 50">
              <controlPr defaultSize="0" autoFill="0" autoLine="0" autoPict="0">
                <anchor moveWithCells="1">
                  <from>
                    <xdr:col>0</xdr:col>
                    <xdr:colOff>0</xdr:colOff>
                    <xdr:row>105</xdr:row>
                    <xdr:rowOff>19050</xdr:rowOff>
                  </from>
                  <to>
                    <xdr:col>1</xdr:col>
                    <xdr:colOff>19050</xdr:colOff>
                    <xdr:row>105</xdr:row>
                    <xdr:rowOff>190500</xdr:rowOff>
                  </to>
                </anchor>
              </controlPr>
            </control>
          </mc:Choice>
        </mc:AlternateContent>
        <mc:AlternateContent xmlns:mc="http://schemas.openxmlformats.org/markup-compatibility/2006">
          <mc:Choice Requires="x14">
            <control shapeId="29747" r:id="rId54" name="Check Box 51">
              <controlPr defaultSize="0" autoFill="0" autoLine="0" autoPict="0">
                <anchor moveWithCells="1">
                  <from>
                    <xdr:col>0</xdr:col>
                    <xdr:colOff>0</xdr:colOff>
                    <xdr:row>103</xdr:row>
                    <xdr:rowOff>19050</xdr:rowOff>
                  </from>
                  <to>
                    <xdr:col>1</xdr:col>
                    <xdr:colOff>19050</xdr:colOff>
                    <xdr:row>103</xdr:row>
                    <xdr:rowOff>190500</xdr:rowOff>
                  </to>
                </anchor>
              </controlPr>
            </control>
          </mc:Choice>
        </mc:AlternateContent>
        <mc:AlternateContent xmlns:mc="http://schemas.openxmlformats.org/markup-compatibility/2006">
          <mc:Choice Requires="x14">
            <control shapeId="29748" r:id="rId55" name="Check Box 52">
              <controlPr defaultSize="0" autoFill="0" autoLine="0" autoPict="0">
                <anchor moveWithCells="1">
                  <from>
                    <xdr:col>0</xdr:col>
                    <xdr:colOff>0</xdr:colOff>
                    <xdr:row>99</xdr:row>
                    <xdr:rowOff>19050</xdr:rowOff>
                  </from>
                  <to>
                    <xdr:col>1</xdr:col>
                    <xdr:colOff>19050</xdr:colOff>
                    <xdr:row>99</xdr:row>
                    <xdr:rowOff>190500</xdr:rowOff>
                  </to>
                </anchor>
              </controlPr>
            </control>
          </mc:Choice>
        </mc:AlternateContent>
        <mc:AlternateContent xmlns:mc="http://schemas.openxmlformats.org/markup-compatibility/2006">
          <mc:Choice Requires="x14">
            <control shapeId="29749" r:id="rId56" name="Check Box 53">
              <controlPr defaultSize="0" autoFill="0" autoLine="0" autoPict="0">
                <anchor moveWithCells="1">
                  <from>
                    <xdr:col>0</xdr:col>
                    <xdr:colOff>0</xdr:colOff>
                    <xdr:row>95</xdr:row>
                    <xdr:rowOff>19050</xdr:rowOff>
                  </from>
                  <to>
                    <xdr:col>1</xdr:col>
                    <xdr:colOff>19050</xdr:colOff>
                    <xdr:row>95</xdr:row>
                    <xdr:rowOff>190500</xdr:rowOff>
                  </to>
                </anchor>
              </controlPr>
            </control>
          </mc:Choice>
        </mc:AlternateContent>
        <mc:AlternateContent xmlns:mc="http://schemas.openxmlformats.org/markup-compatibility/2006">
          <mc:Choice Requires="x14">
            <control shapeId="29750" r:id="rId57" name="Check Box 54">
              <controlPr defaultSize="0" autoFill="0" autoLine="0" autoPict="0">
                <anchor moveWithCells="1">
                  <from>
                    <xdr:col>0</xdr:col>
                    <xdr:colOff>0</xdr:colOff>
                    <xdr:row>88</xdr:row>
                    <xdr:rowOff>19050</xdr:rowOff>
                  </from>
                  <to>
                    <xdr:col>1</xdr:col>
                    <xdr:colOff>19050</xdr:colOff>
                    <xdr:row>88</xdr:row>
                    <xdr:rowOff>190500</xdr:rowOff>
                  </to>
                </anchor>
              </controlPr>
            </control>
          </mc:Choice>
        </mc:AlternateContent>
        <mc:AlternateContent xmlns:mc="http://schemas.openxmlformats.org/markup-compatibility/2006">
          <mc:Choice Requires="x14">
            <control shapeId="29751" r:id="rId58" name="Check Box 55">
              <controlPr defaultSize="0" autoFill="0" autoLine="0" autoPict="0">
                <anchor moveWithCells="1">
                  <from>
                    <xdr:col>0</xdr:col>
                    <xdr:colOff>0</xdr:colOff>
                    <xdr:row>59</xdr:row>
                    <xdr:rowOff>19050</xdr:rowOff>
                  </from>
                  <to>
                    <xdr:col>1</xdr:col>
                    <xdr:colOff>19050</xdr:colOff>
                    <xdr:row>59</xdr:row>
                    <xdr:rowOff>190500</xdr:rowOff>
                  </to>
                </anchor>
              </controlPr>
            </control>
          </mc:Choice>
        </mc:AlternateContent>
        <mc:AlternateContent xmlns:mc="http://schemas.openxmlformats.org/markup-compatibility/2006">
          <mc:Choice Requires="x14">
            <control shapeId="29752" r:id="rId59" name="Check Box 56">
              <controlPr defaultSize="0" autoFill="0" autoLine="0" autoPict="0">
                <anchor moveWithCells="1">
                  <from>
                    <xdr:col>0</xdr:col>
                    <xdr:colOff>0</xdr:colOff>
                    <xdr:row>60</xdr:row>
                    <xdr:rowOff>50800</xdr:rowOff>
                  </from>
                  <to>
                    <xdr:col>1</xdr:col>
                    <xdr:colOff>19050</xdr:colOff>
                    <xdr:row>60</xdr:row>
                    <xdr:rowOff>222250</xdr:rowOff>
                  </to>
                </anchor>
              </controlPr>
            </control>
          </mc:Choice>
        </mc:AlternateContent>
        <mc:AlternateContent xmlns:mc="http://schemas.openxmlformats.org/markup-compatibility/2006">
          <mc:Choice Requires="x14">
            <control shapeId="29753" r:id="rId60" name="Check Box 57">
              <controlPr defaultSize="0" autoFill="0" autoLine="0" autoPict="0">
                <anchor moveWithCells="1">
                  <from>
                    <xdr:col>0</xdr:col>
                    <xdr:colOff>12700</xdr:colOff>
                    <xdr:row>5</xdr:row>
                    <xdr:rowOff>50800</xdr:rowOff>
                  </from>
                  <to>
                    <xdr:col>1</xdr:col>
                    <xdr:colOff>12700</xdr:colOff>
                    <xdr:row>5</xdr:row>
                    <xdr:rowOff>222250</xdr:rowOff>
                  </to>
                </anchor>
              </controlPr>
            </control>
          </mc:Choice>
        </mc:AlternateContent>
        <mc:AlternateContent xmlns:mc="http://schemas.openxmlformats.org/markup-compatibility/2006">
          <mc:Choice Requires="x14">
            <control shapeId="29754" r:id="rId61" name="Check Box 58">
              <controlPr defaultSize="0" autoFill="0" autoLine="0" autoPict="0">
                <anchor moveWithCells="1">
                  <from>
                    <xdr:col>0</xdr:col>
                    <xdr:colOff>0</xdr:colOff>
                    <xdr:row>13</xdr:row>
                    <xdr:rowOff>57150</xdr:rowOff>
                  </from>
                  <to>
                    <xdr:col>1</xdr:col>
                    <xdr:colOff>0</xdr:colOff>
                    <xdr:row>13</xdr:row>
                    <xdr:rowOff>241300</xdr:rowOff>
                  </to>
                </anchor>
              </controlPr>
            </control>
          </mc:Choice>
        </mc:AlternateContent>
        <mc:AlternateContent xmlns:mc="http://schemas.openxmlformats.org/markup-compatibility/2006">
          <mc:Choice Requires="x14">
            <control shapeId="29755" r:id="rId62" name="Check Box 59">
              <controlPr defaultSize="0" autoFill="0" autoLine="0" autoPict="0">
                <anchor moveWithCells="1">
                  <from>
                    <xdr:col>0</xdr:col>
                    <xdr:colOff>0</xdr:colOff>
                    <xdr:row>15</xdr:row>
                    <xdr:rowOff>107950</xdr:rowOff>
                  </from>
                  <to>
                    <xdr:col>1</xdr:col>
                    <xdr:colOff>19050</xdr:colOff>
                    <xdr:row>15</xdr:row>
                    <xdr:rowOff>279400</xdr:rowOff>
                  </to>
                </anchor>
              </controlPr>
            </control>
          </mc:Choice>
        </mc:AlternateContent>
        <mc:AlternateContent xmlns:mc="http://schemas.openxmlformats.org/markup-compatibility/2006">
          <mc:Choice Requires="x14">
            <control shapeId="29756" r:id="rId63" name="Check Box 60">
              <controlPr defaultSize="0" autoFill="0" autoLine="0" autoPict="0">
                <anchor moveWithCells="1">
                  <from>
                    <xdr:col>0</xdr:col>
                    <xdr:colOff>0</xdr:colOff>
                    <xdr:row>17</xdr:row>
                    <xdr:rowOff>50800</xdr:rowOff>
                  </from>
                  <to>
                    <xdr:col>0</xdr:col>
                    <xdr:colOff>184150</xdr:colOff>
                    <xdr:row>17</xdr:row>
                    <xdr:rowOff>228600</xdr:rowOff>
                  </to>
                </anchor>
              </controlPr>
            </control>
          </mc:Choice>
        </mc:AlternateContent>
        <mc:AlternateContent xmlns:mc="http://schemas.openxmlformats.org/markup-compatibility/2006">
          <mc:Choice Requires="x14">
            <control shapeId="29757" r:id="rId64" name="Check Box 61">
              <controlPr defaultSize="0" autoFill="0" autoLine="0" autoPict="0">
                <anchor moveWithCells="1">
                  <from>
                    <xdr:col>0</xdr:col>
                    <xdr:colOff>0</xdr:colOff>
                    <xdr:row>18</xdr:row>
                    <xdr:rowOff>31750</xdr:rowOff>
                  </from>
                  <to>
                    <xdr:col>1</xdr:col>
                    <xdr:colOff>12700</xdr:colOff>
                    <xdr:row>18</xdr:row>
                    <xdr:rowOff>222250</xdr:rowOff>
                  </to>
                </anchor>
              </controlPr>
            </control>
          </mc:Choice>
        </mc:AlternateContent>
        <mc:AlternateContent xmlns:mc="http://schemas.openxmlformats.org/markup-compatibility/2006">
          <mc:Choice Requires="x14">
            <control shapeId="29758" r:id="rId65" name="Check Box 62">
              <controlPr defaultSize="0" autoFill="0" autoLine="0" autoPict="0">
                <anchor moveWithCells="1">
                  <from>
                    <xdr:col>0</xdr:col>
                    <xdr:colOff>0</xdr:colOff>
                    <xdr:row>19</xdr:row>
                    <xdr:rowOff>31750</xdr:rowOff>
                  </from>
                  <to>
                    <xdr:col>1</xdr:col>
                    <xdr:colOff>12700</xdr:colOff>
                    <xdr:row>19</xdr:row>
                    <xdr:rowOff>222250</xdr:rowOff>
                  </to>
                </anchor>
              </controlPr>
            </control>
          </mc:Choice>
        </mc:AlternateContent>
        <mc:AlternateContent xmlns:mc="http://schemas.openxmlformats.org/markup-compatibility/2006">
          <mc:Choice Requires="x14">
            <control shapeId="29759" r:id="rId66" name="Check Box 63">
              <controlPr defaultSize="0" autoFill="0" autoLine="0" autoPict="0">
                <anchor moveWithCells="1">
                  <from>
                    <xdr:col>0</xdr:col>
                    <xdr:colOff>0</xdr:colOff>
                    <xdr:row>20</xdr:row>
                    <xdr:rowOff>50800</xdr:rowOff>
                  </from>
                  <to>
                    <xdr:col>1</xdr:col>
                    <xdr:colOff>12700</xdr:colOff>
                    <xdr:row>20</xdr:row>
                    <xdr:rowOff>241300</xdr:rowOff>
                  </to>
                </anchor>
              </controlPr>
            </control>
          </mc:Choice>
        </mc:AlternateContent>
        <mc:AlternateContent xmlns:mc="http://schemas.openxmlformats.org/markup-compatibility/2006">
          <mc:Choice Requires="x14">
            <control shapeId="29760" r:id="rId67" name="Check Box 64">
              <controlPr defaultSize="0" autoFill="0" autoLine="0" autoPict="0">
                <anchor moveWithCells="1">
                  <from>
                    <xdr:col>0</xdr:col>
                    <xdr:colOff>0</xdr:colOff>
                    <xdr:row>21</xdr:row>
                    <xdr:rowOff>19050</xdr:rowOff>
                  </from>
                  <to>
                    <xdr:col>1</xdr:col>
                    <xdr:colOff>12700</xdr:colOff>
                    <xdr:row>21</xdr:row>
                    <xdr:rowOff>222250</xdr:rowOff>
                  </to>
                </anchor>
              </controlPr>
            </control>
          </mc:Choice>
        </mc:AlternateContent>
        <mc:AlternateContent xmlns:mc="http://schemas.openxmlformats.org/markup-compatibility/2006">
          <mc:Choice Requires="x14">
            <control shapeId="29761" r:id="rId68" name="Check Box 65">
              <controlPr defaultSize="0" autoFill="0" autoLine="0" autoPict="0">
                <anchor moveWithCells="1">
                  <from>
                    <xdr:col>0</xdr:col>
                    <xdr:colOff>0</xdr:colOff>
                    <xdr:row>22</xdr:row>
                    <xdr:rowOff>31750</xdr:rowOff>
                  </from>
                  <to>
                    <xdr:col>1</xdr:col>
                    <xdr:colOff>12700</xdr:colOff>
                    <xdr:row>22</xdr:row>
                    <xdr:rowOff>222250</xdr:rowOff>
                  </to>
                </anchor>
              </controlPr>
            </control>
          </mc:Choice>
        </mc:AlternateContent>
        <mc:AlternateContent xmlns:mc="http://schemas.openxmlformats.org/markup-compatibility/2006">
          <mc:Choice Requires="x14">
            <control shapeId="29762" r:id="rId69" name="Check Box 66">
              <controlPr defaultSize="0" autoFill="0" autoLine="0" autoPict="0">
                <anchor moveWithCells="1">
                  <from>
                    <xdr:col>0</xdr:col>
                    <xdr:colOff>0</xdr:colOff>
                    <xdr:row>23</xdr:row>
                    <xdr:rowOff>50800</xdr:rowOff>
                  </from>
                  <to>
                    <xdr:col>0</xdr:col>
                    <xdr:colOff>184150</xdr:colOff>
                    <xdr:row>23</xdr:row>
                    <xdr:rowOff>241300</xdr:rowOff>
                  </to>
                </anchor>
              </controlPr>
            </control>
          </mc:Choice>
        </mc:AlternateContent>
        <mc:AlternateContent xmlns:mc="http://schemas.openxmlformats.org/markup-compatibility/2006">
          <mc:Choice Requires="x14">
            <control shapeId="29763" r:id="rId70" name="Check Box 67">
              <controlPr defaultSize="0" autoFill="0" autoLine="0" autoPict="0">
                <anchor moveWithCells="1">
                  <from>
                    <xdr:col>0</xdr:col>
                    <xdr:colOff>0</xdr:colOff>
                    <xdr:row>24</xdr:row>
                    <xdr:rowOff>69850</xdr:rowOff>
                  </from>
                  <to>
                    <xdr:col>1</xdr:col>
                    <xdr:colOff>19050</xdr:colOff>
                    <xdr:row>24</xdr:row>
                    <xdr:rowOff>241300</xdr:rowOff>
                  </to>
                </anchor>
              </controlPr>
            </control>
          </mc:Choice>
        </mc:AlternateContent>
        <mc:AlternateContent xmlns:mc="http://schemas.openxmlformats.org/markup-compatibility/2006">
          <mc:Choice Requires="x14">
            <control shapeId="29764" r:id="rId71" name="Check Box 68">
              <controlPr defaultSize="0" autoFill="0" autoLine="0" autoPict="0">
                <anchor moveWithCells="1">
                  <from>
                    <xdr:col>0</xdr:col>
                    <xdr:colOff>0</xdr:colOff>
                    <xdr:row>25</xdr:row>
                    <xdr:rowOff>57150</xdr:rowOff>
                  </from>
                  <to>
                    <xdr:col>1</xdr:col>
                    <xdr:colOff>19050</xdr:colOff>
                    <xdr:row>25</xdr:row>
                    <xdr:rowOff>228600</xdr:rowOff>
                  </to>
                </anchor>
              </controlPr>
            </control>
          </mc:Choice>
        </mc:AlternateContent>
        <mc:AlternateContent xmlns:mc="http://schemas.openxmlformats.org/markup-compatibility/2006">
          <mc:Choice Requires="x14">
            <control shapeId="29765" r:id="rId72" name="Check Box 69">
              <controlPr defaultSize="0" autoFill="0" autoLine="0" autoPict="0">
                <anchor moveWithCells="1">
                  <from>
                    <xdr:col>0</xdr:col>
                    <xdr:colOff>0</xdr:colOff>
                    <xdr:row>28</xdr:row>
                    <xdr:rowOff>107950</xdr:rowOff>
                  </from>
                  <to>
                    <xdr:col>1</xdr:col>
                    <xdr:colOff>19050</xdr:colOff>
                    <xdr:row>28</xdr:row>
                    <xdr:rowOff>279400</xdr:rowOff>
                  </to>
                </anchor>
              </controlPr>
            </control>
          </mc:Choice>
        </mc:AlternateContent>
        <mc:AlternateContent xmlns:mc="http://schemas.openxmlformats.org/markup-compatibility/2006">
          <mc:Choice Requires="x14">
            <control shapeId="29766" r:id="rId73" name="Check Box 70">
              <controlPr defaultSize="0" autoFill="0" autoLine="0" autoPict="0">
                <anchor moveWithCells="1">
                  <from>
                    <xdr:col>0</xdr:col>
                    <xdr:colOff>0</xdr:colOff>
                    <xdr:row>29</xdr:row>
                    <xdr:rowOff>107950</xdr:rowOff>
                  </from>
                  <to>
                    <xdr:col>1</xdr:col>
                    <xdr:colOff>19050</xdr:colOff>
                    <xdr:row>29</xdr:row>
                    <xdr:rowOff>279400</xdr:rowOff>
                  </to>
                </anchor>
              </controlPr>
            </control>
          </mc:Choice>
        </mc:AlternateContent>
        <mc:AlternateContent xmlns:mc="http://schemas.openxmlformats.org/markup-compatibility/2006">
          <mc:Choice Requires="x14">
            <control shapeId="29767" r:id="rId74" name="Check Box 71">
              <controlPr defaultSize="0" autoFill="0" autoLine="0" autoPict="0">
                <anchor moveWithCells="1">
                  <from>
                    <xdr:col>0</xdr:col>
                    <xdr:colOff>0</xdr:colOff>
                    <xdr:row>30</xdr:row>
                    <xdr:rowOff>69850</xdr:rowOff>
                  </from>
                  <to>
                    <xdr:col>1</xdr:col>
                    <xdr:colOff>19050</xdr:colOff>
                    <xdr:row>30</xdr:row>
                    <xdr:rowOff>241300</xdr:rowOff>
                  </to>
                </anchor>
              </controlPr>
            </control>
          </mc:Choice>
        </mc:AlternateContent>
        <mc:AlternateContent xmlns:mc="http://schemas.openxmlformats.org/markup-compatibility/2006">
          <mc:Choice Requires="x14">
            <control shapeId="29768" r:id="rId75" name="Check Box 72">
              <controlPr defaultSize="0" autoFill="0" autoLine="0" autoPict="0">
                <anchor moveWithCells="1">
                  <from>
                    <xdr:col>0</xdr:col>
                    <xdr:colOff>0</xdr:colOff>
                    <xdr:row>61</xdr:row>
                    <xdr:rowOff>69850</xdr:rowOff>
                  </from>
                  <to>
                    <xdr:col>1</xdr:col>
                    <xdr:colOff>19050</xdr:colOff>
                    <xdr:row>61</xdr:row>
                    <xdr:rowOff>241300</xdr:rowOff>
                  </to>
                </anchor>
              </controlPr>
            </control>
          </mc:Choice>
        </mc:AlternateContent>
        <mc:AlternateContent xmlns:mc="http://schemas.openxmlformats.org/markup-compatibility/2006">
          <mc:Choice Requires="x14">
            <control shapeId="29769" r:id="rId76" name="Check Box 73">
              <controlPr defaultSize="0" autoFill="0" autoLine="0" autoPict="0">
                <anchor moveWithCells="1">
                  <from>
                    <xdr:col>0</xdr:col>
                    <xdr:colOff>0</xdr:colOff>
                    <xdr:row>66</xdr:row>
                    <xdr:rowOff>50800</xdr:rowOff>
                  </from>
                  <to>
                    <xdr:col>1</xdr:col>
                    <xdr:colOff>0</xdr:colOff>
                    <xdr:row>66</xdr:row>
                    <xdr:rowOff>222250</xdr:rowOff>
                  </to>
                </anchor>
              </controlPr>
            </control>
          </mc:Choice>
        </mc:AlternateContent>
        <mc:AlternateContent xmlns:mc="http://schemas.openxmlformats.org/markup-compatibility/2006">
          <mc:Choice Requires="x14">
            <control shapeId="29770" r:id="rId77" name="Check Box 74">
              <controlPr defaultSize="0" autoFill="0" autoLine="0" autoPict="0">
                <anchor moveWithCells="1">
                  <from>
                    <xdr:col>0</xdr:col>
                    <xdr:colOff>0</xdr:colOff>
                    <xdr:row>68</xdr:row>
                    <xdr:rowOff>107950</xdr:rowOff>
                  </from>
                  <to>
                    <xdr:col>1</xdr:col>
                    <xdr:colOff>19050</xdr:colOff>
                    <xdr:row>68</xdr:row>
                    <xdr:rowOff>279400</xdr:rowOff>
                  </to>
                </anchor>
              </controlPr>
            </control>
          </mc:Choice>
        </mc:AlternateContent>
        <mc:AlternateContent xmlns:mc="http://schemas.openxmlformats.org/markup-compatibility/2006">
          <mc:Choice Requires="x14">
            <control shapeId="29771" r:id="rId78" name="Check Box 75">
              <controlPr defaultSize="0" autoFill="0" autoLine="0" autoPict="0">
                <anchor moveWithCells="1">
                  <from>
                    <xdr:col>0</xdr:col>
                    <xdr:colOff>0</xdr:colOff>
                    <xdr:row>69</xdr:row>
                    <xdr:rowOff>107950</xdr:rowOff>
                  </from>
                  <to>
                    <xdr:col>1</xdr:col>
                    <xdr:colOff>19050</xdr:colOff>
                    <xdr:row>69</xdr:row>
                    <xdr:rowOff>279400</xdr:rowOff>
                  </to>
                </anchor>
              </controlPr>
            </control>
          </mc:Choice>
        </mc:AlternateContent>
        <mc:AlternateContent xmlns:mc="http://schemas.openxmlformats.org/markup-compatibility/2006">
          <mc:Choice Requires="x14">
            <control shapeId="29772" r:id="rId79" name="Check Box 76">
              <controlPr defaultSize="0" autoFill="0" autoLine="0" autoPict="0">
                <anchor moveWithCells="1">
                  <from>
                    <xdr:col>0</xdr:col>
                    <xdr:colOff>0</xdr:colOff>
                    <xdr:row>70</xdr:row>
                    <xdr:rowOff>107950</xdr:rowOff>
                  </from>
                  <to>
                    <xdr:col>1</xdr:col>
                    <xdr:colOff>19050</xdr:colOff>
                    <xdr:row>70</xdr:row>
                    <xdr:rowOff>279400</xdr:rowOff>
                  </to>
                </anchor>
              </controlPr>
            </control>
          </mc:Choice>
        </mc:AlternateContent>
        <mc:AlternateContent xmlns:mc="http://schemas.openxmlformats.org/markup-compatibility/2006">
          <mc:Choice Requires="x14">
            <control shapeId="29773" r:id="rId80" name="Check Box 77">
              <controlPr defaultSize="0" autoFill="0" autoLine="0" autoPict="0">
                <anchor moveWithCells="1">
                  <from>
                    <xdr:col>0</xdr:col>
                    <xdr:colOff>0</xdr:colOff>
                    <xdr:row>71</xdr:row>
                    <xdr:rowOff>107950</xdr:rowOff>
                  </from>
                  <to>
                    <xdr:col>1</xdr:col>
                    <xdr:colOff>19050</xdr:colOff>
                    <xdr:row>71</xdr:row>
                    <xdr:rowOff>279400</xdr:rowOff>
                  </to>
                </anchor>
              </controlPr>
            </control>
          </mc:Choice>
        </mc:AlternateContent>
        <mc:AlternateContent xmlns:mc="http://schemas.openxmlformats.org/markup-compatibility/2006">
          <mc:Choice Requires="x14">
            <control shapeId="29774" r:id="rId81" name="Check Box 78">
              <controlPr defaultSize="0" autoFill="0" autoLine="0" autoPict="0">
                <anchor moveWithCells="1">
                  <from>
                    <xdr:col>0</xdr:col>
                    <xdr:colOff>0</xdr:colOff>
                    <xdr:row>72</xdr:row>
                    <xdr:rowOff>107950</xdr:rowOff>
                  </from>
                  <to>
                    <xdr:col>1</xdr:col>
                    <xdr:colOff>19050</xdr:colOff>
                    <xdr:row>72</xdr:row>
                    <xdr:rowOff>279400</xdr:rowOff>
                  </to>
                </anchor>
              </controlPr>
            </control>
          </mc:Choice>
        </mc:AlternateContent>
        <mc:AlternateContent xmlns:mc="http://schemas.openxmlformats.org/markup-compatibility/2006">
          <mc:Choice Requires="x14">
            <control shapeId="29775" r:id="rId82" name="Check Box 79">
              <controlPr defaultSize="0" autoFill="0" autoLine="0" autoPict="0">
                <anchor moveWithCells="1">
                  <from>
                    <xdr:col>0</xdr:col>
                    <xdr:colOff>0</xdr:colOff>
                    <xdr:row>73</xdr:row>
                    <xdr:rowOff>107950</xdr:rowOff>
                  </from>
                  <to>
                    <xdr:col>1</xdr:col>
                    <xdr:colOff>19050</xdr:colOff>
                    <xdr:row>73</xdr:row>
                    <xdr:rowOff>279400</xdr:rowOff>
                  </to>
                </anchor>
              </controlPr>
            </control>
          </mc:Choice>
        </mc:AlternateContent>
        <mc:AlternateContent xmlns:mc="http://schemas.openxmlformats.org/markup-compatibility/2006">
          <mc:Choice Requires="x14">
            <control shapeId="29776" r:id="rId83" name="Check Box 80">
              <controlPr defaultSize="0" autoFill="0" autoLine="0" autoPict="0">
                <anchor moveWithCells="1">
                  <from>
                    <xdr:col>0</xdr:col>
                    <xdr:colOff>0</xdr:colOff>
                    <xdr:row>74</xdr:row>
                    <xdr:rowOff>107950</xdr:rowOff>
                  </from>
                  <to>
                    <xdr:col>1</xdr:col>
                    <xdr:colOff>19050</xdr:colOff>
                    <xdr:row>74</xdr:row>
                    <xdr:rowOff>279400</xdr:rowOff>
                  </to>
                </anchor>
              </controlPr>
            </control>
          </mc:Choice>
        </mc:AlternateContent>
        <mc:AlternateContent xmlns:mc="http://schemas.openxmlformats.org/markup-compatibility/2006">
          <mc:Choice Requires="x14">
            <control shapeId="29777" r:id="rId84" name="Check Box 81">
              <controlPr defaultSize="0" autoFill="0" autoLine="0" autoPict="0">
                <anchor moveWithCells="1">
                  <from>
                    <xdr:col>0</xdr:col>
                    <xdr:colOff>0</xdr:colOff>
                    <xdr:row>75</xdr:row>
                    <xdr:rowOff>107950</xdr:rowOff>
                  </from>
                  <to>
                    <xdr:col>1</xdr:col>
                    <xdr:colOff>19050</xdr:colOff>
                    <xdr:row>75</xdr:row>
                    <xdr:rowOff>279400</xdr:rowOff>
                  </to>
                </anchor>
              </controlPr>
            </control>
          </mc:Choice>
        </mc:AlternateContent>
        <mc:AlternateContent xmlns:mc="http://schemas.openxmlformats.org/markup-compatibility/2006">
          <mc:Choice Requires="x14">
            <control shapeId="29778" r:id="rId85" name="Check Box 82">
              <controlPr defaultSize="0" autoFill="0" autoLine="0" autoPict="0">
                <anchor moveWithCells="1">
                  <from>
                    <xdr:col>0</xdr:col>
                    <xdr:colOff>0</xdr:colOff>
                    <xdr:row>76</xdr:row>
                    <xdr:rowOff>38100</xdr:rowOff>
                  </from>
                  <to>
                    <xdr:col>0</xdr:col>
                    <xdr:colOff>184150</xdr:colOff>
                    <xdr:row>76</xdr:row>
                    <xdr:rowOff>228600</xdr:rowOff>
                  </to>
                </anchor>
              </controlPr>
            </control>
          </mc:Choice>
        </mc:AlternateContent>
        <mc:AlternateContent xmlns:mc="http://schemas.openxmlformats.org/markup-compatibility/2006">
          <mc:Choice Requires="x14">
            <control shapeId="29779" r:id="rId86" name="Check Box 83">
              <controlPr defaultSize="0" autoFill="0" autoLine="0" autoPict="0">
                <anchor moveWithCells="1">
                  <from>
                    <xdr:col>0</xdr:col>
                    <xdr:colOff>0</xdr:colOff>
                    <xdr:row>77</xdr:row>
                    <xdr:rowOff>107950</xdr:rowOff>
                  </from>
                  <to>
                    <xdr:col>1</xdr:col>
                    <xdr:colOff>19050</xdr:colOff>
                    <xdr:row>77</xdr:row>
                    <xdr:rowOff>279400</xdr:rowOff>
                  </to>
                </anchor>
              </controlPr>
            </control>
          </mc:Choice>
        </mc:AlternateContent>
        <mc:AlternateContent xmlns:mc="http://schemas.openxmlformats.org/markup-compatibility/2006">
          <mc:Choice Requires="x14">
            <control shapeId="29780" r:id="rId87" name="Check Box 84">
              <controlPr defaultSize="0" autoFill="0" autoLine="0" autoPict="0">
                <anchor moveWithCells="1">
                  <from>
                    <xdr:col>0</xdr:col>
                    <xdr:colOff>0</xdr:colOff>
                    <xdr:row>78</xdr:row>
                    <xdr:rowOff>152400</xdr:rowOff>
                  </from>
                  <to>
                    <xdr:col>1</xdr:col>
                    <xdr:colOff>50800</xdr:colOff>
                    <xdr:row>78</xdr:row>
                    <xdr:rowOff>361950</xdr:rowOff>
                  </to>
                </anchor>
              </controlPr>
            </control>
          </mc:Choice>
        </mc:AlternateContent>
        <mc:AlternateContent xmlns:mc="http://schemas.openxmlformats.org/markup-compatibility/2006">
          <mc:Choice Requires="x14">
            <control shapeId="29781" r:id="rId88" name="Check Box 85">
              <controlPr defaultSize="0" autoFill="0" autoLine="0" autoPict="0">
                <anchor moveWithCells="1">
                  <from>
                    <xdr:col>0</xdr:col>
                    <xdr:colOff>0</xdr:colOff>
                    <xdr:row>79</xdr:row>
                    <xdr:rowOff>76200</xdr:rowOff>
                  </from>
                  <to>
                    <xdr:col>1</xdr:col>
                    <xdr:colOff>0</xdr:colOff>
                    <xdr:row>79</xdr:row>
                    <xdr:rowOff>241300</xdr:rowOff>
                  </to>
                </anchor>
              </controlPr>
            </control>
          </mc:Choice>
        </mc:AlternateContent>
        <mc:AlternateContent xmlns:mc="http://schemas.openxmlformats.org/markup-compatibility/2006">
          <mc:Choice Requires="x14">
            <control shapeId="29782" r:id="rId89" name="Check Box 86">
              <controlPr defaultSize="0" autoFill="0" autoLine="0" autoPict="0">
                <anchor moveWithCells="1">
                  <from>
                    <xdr:col>0</xdr:col>
                    <xdr:colOff>0</xdr:colOff>
                    <xdr:row>80</xdr:row>
                    <xdr:rowOff>63500</xdr:rowOff>
                  </from>
                  <to>
                    <xdr:col>1</xdr:col>
                    <xdr:colOff>6350</xdr:colOff>
                    <xdr:row>80</xdr:row>
                    <xdr:rowOff>279400</xdr:rowOff>
                  </to>
                </anchor>
              </controlPr>
            </control>
          </mc:Choice>
        </mc:AlternateContent>
        <mc:AlternateContent xmlns:mc="http://schemas.openxmlformats.org/markup-compatibility/2006">
          <mc:Choice Requires="x14">
            <control shapeId="29783" r:id="rId90" name="Check Box 87">
              <controlPr defaultSize="0" autoFill="0" autoLine="0" autoPict="0">
                <anchor moveWithCells="1">
                  <from>
                    <xdr:col>0</xdr:col>
                    <xdr:colOff>0</xdr:colOff>
                    <xdr:row>81</xdr:row>
                    <xdr:rowOff>165100</xdr:rowOff>
                  </from>
                  <to>
                    <xdr:col>1</xdr:col>
                    <xdr:colOff>19050</xdr:colOff>
                    <xdr:row>81</xdr:row>
                    <xdr:rowOff>336550</xdr:rowOff>
                  </to>
                </anchor>
              </controlPr>
            </control>
          </mc:Choice>
        </mc:AlternateContent>
        <mc:AlternateContent xmlns:mc="http://schemas.openxmlformats.org/markup-compatibility/2006">
          <mc:Choice Requires="x14">
            <control shapeId="29784" r:id="rId91" name="Check Box 88">
              <controlPr defaultSize="0" autoFill="0" autoLine="0" autoPict="0">
                <anchor moveWithCells="1">
                  <from>
                    <xdr:col>0</xdr:col>
                    <xdr:colOff>0</xdr:colOff>
                    <xdr:row>82</xdr:row>
                    <xdr:rowOff>184150</xdr:rowOff>
                  </from>
                  <to>
                    <xdr:col>1</xdr:col>
                    <xdr:colOff>19050</xdr:colOff>
                    <xdr:row>82</xdr:row>
                    <xdr:rowOff>317500</xdr:rowOff>
                  </to>
                </anchor>
              </controlPr>
            </control>
          </mc:Choice>
        </mc:AlternateContent>
        <mc:AlternateContent xmlns:mc="http://schemas.openxmlformats.org/markup-compatibility/2006">
          <mc:Choice Requires="x14">
            <control shapeId="29785" r:id="rId92" name="Check Box 89">
              <controlPr defaultSize="0" autoFill="0" autoLine="0" autoPict="0">
                <anchor moveWithCells="1">
                  <from>
                    <xdr:col>0</xdr:col>
                    <xdr:colOff>0</xdr:colOff>
                    <xdr:row>83</xdr:row>
                    <xdr:rowOff>184150</xdr:rowOff>
                  </from>
                  <to>
                    <xdr:col>1</xdr:col>
                    <xdr:colOff>19050</xdr:colOff>
                    <xdr:row>83</xdr:row>
                    <xdr:rowOff>304800</xdr:rowOff>
                  </to>
                </anchor>
              </controlPr>
            </control>
          </mc:Choice>
        </mc:AlternateContent>
        <mc:AlternateContent xmlns:mc="http://schemas.openxmlformats.org/markup-compatibility/2006">
          <mc:Choice Requires="x14">
            <control shapeId="29786" r:id="rId93" name="Check Box 90">
              <controlPr defaultSize="0" autoFill="0" autoLine="0" autoPict="0">
                <anchor moveWithCells="1">
                  <from>
                    <xdr:col>0</xdr:col>
                    <xdr:colOff>0</xdr:colOff>
                    <xdr:row>84</xdr:row>
                    <xdr:rowOff>171450</xdr:rowOff>
                  </from>
                  <to>
                    <xdr:col>1</xdr:col>
                    <xdr:colOff>19050</xdr:colOff>
                    <xdr:row>84</xdr:row>
                    <xdr:rowOff>298450</xdr:rowOff>
                  </to>
                </anchor>
              </controlPr>
            </control>
          </mc:Choice>
        </mc:AlternateContent>
        <mc:AlternateContent xmlns:mc="http://schemas.openxmlformats.org/markup-compatibility/2006">
          <mc:Choice Requires="x14">
            <control shapeId="29787" r:id="rId94" name="Check Box 91">
              <controlPr defaultSize="0" autoFill="0" autoLine="0" autoPict="0">
                <anchor moveWithCells="1">
                  <from>
                    <xdr:col>0</xdr:col>
                    <xdr:colOff>0</xdr:colOff>
                    <xdr:row>85</xdr:row>
                    <xdr:rowOff>69850</xdr:rowOff>
                  </from>
                  <to>
                    <xdr:col>1</xdr:col>
                    <xdr:colOff>19050</xdr:colOff>
                    <xdr:row>85</xdr:row>
                    <xdr:rowOff>241300</xdr:rowOff>
                  </to>
                </anchor>
              </controlPr>
            </control>
          </mc:Choice>
        </mc:AlternateContent>
        <mc:AlternateContent xmlns:mc="http://schemas.openxmlformats.org/markup-compatibility/2006">
          <mc:Choice Requires="x14">
            <control shapeId="29788" r:id="rId95" name="Check Box 92">
              <controlPr defaultSize="0" autoFill="0" autoLine="0" autoPict="0">
                <anchor moveWithCells="1">
                  <from>
                    <xdr:col>0</xdr:col>
                    <xdr:colOff>0</xdr:colOff>
                    <xdr:row>86</xdr:row>
                    <xdr:rowOff>38100</xdr:rowOff>
                  </from>
                  <to>
                    <xdr:col>1</xdr:col>
                    <xdr:colOff>0</xdr:colOff>
                    <xdr:row>86</xdr:row>
                    <xdr:rowOff>222250</xdr:rowOff>
                  </to>
                </anchor>
              </controlPr>
            </control>
          </mc:Choice>
        </mc:AlternateContent>
        <mc:AlternateContent xmlns:mc="http://schemas.openxmlformats.org/markup-compatibility/2006">
          <mc:Choice Requires="x14">
            <control shapeId="29789" r:id="rId96" name="Check Box 93">
              <controlPr defaultSize="0" autoFill="0" autoLine="0" autoPict="0">
                <anchor moveWithCells="1">
                  <from>
                    <xdr:col>0</xdr:col>
                    <xdr:colOff>0</xdr:colOff>
                    <xdr:row>87</xdr:row>
                    <xdr:rowOff>57150</xdr:rowOff>
                  </from>
                  <to>
                    <xdr:col>1</xdr:col>
                    <xdr:colOff>19050</xdr:colOff>
                    <xdr:row>87</xdr:row>
                    <xdr:rowOff>228600</xdr:rowOff>
                  </to>
                </anchor>
              </controlPr>
            </control>
          </mc:Choice>
        </mc:AlternateContent>
        <mc:AlternateContent xmlns:mc="http://schemas.openxmlformats.org/markup-compatibility/2006">
          <mc:Choice Requires="x14">
            <control shapeId="29790" r:id="rId97" name="Check Box 94">
              <controlPr defaultSize="0" autoFill="0" autoLine="0" autoPict="0">
                <anchor moveWithCells="1">
                  <from>
                    <xdr:col>0</xdr:col>
                    <xdr:colOff>0</xdr:colOff>
                    <xdr:row>89</xdr:row>
                    <xdr:rowOff>107950</xdr:rowOff>
                  </from>
                  <to>
                    <xdr:col>1</xdr:col>
                    <xdr:colOff>19050</xdr:colOff>
                    <xdr:row>89</xdr:row>
                    <xdr:rowOff>279400</xdr:rowOff>
                  </to>
                </anchor>
              </controlPr>
            </control>
          </mc:Choice>
        </mc:AlternateContent>
        <mc:AlternateContent xmlns:mc="http://schemas.openxmlformats.org/markup-compatibility/2006">
          <mc:Choice Requires="x14">
            <control shapeId="29791" r:id="rId98" name="Check Box 95">
              <controlPr defaultSize="0" autoFill="0" autoLine="0" autoPict="0">
                <anchor moveWithCells="1">
                  <from>
                    <xdr:col>0</xdr:col>
                    <xdr:colOff>0</xdr:colOff>
                    <xdr:row>90</xdr:row>
                    <xdr:rowOff>107950</xdr:rowOff>
                  </from>
                  <to>
                    <xdr:col>1</xdr:col>
                    <xdr:colOff>19050</xdr:colOff>
                    <xdr:row>90</xdr:row>
                    <xdr:rowOff>279400</xdr:rowOff>
                  </to>
                </anchor>
              </controlPr>
            </control>
          </mc:Choice>
        </mc:AlternateContent>
        <mc:AlternateContent xmlns:mc="http://schemas.openxmlformats.org/markup-compatibility/2006">
          <mc:Choice Requires="x14">
            <control shapeId="29792" r:id="rId99" name="Check Box 96">
              <controlPr defaultSize="0" autoFill="0" autoLine="0" autoPict="0">
                <anchor moveWithCells="1">
                  <from>
                    <xdr:col>0</xdr:col>
                    <xdr:colOff>0</xdr:colOff>
                    <xdr:row>91</xdr:row>
                    <xdr:rowOff>107950</xdr:rowOff>
                  </from>
                  <to>
                    <xdr:col>1</xdr:col>
                    <xdr:colOff>19050</xdr:colOff>
                    <xdr:row>91</xdr:row>
                    <xdr:rowOff>279400</xdr:rowOff>
                  </to>
                </anchor>
              </controlPr>
            </control>
          </mc:Choice>
        </mc:AlternateContent>
        <mc:AlternateContent xmlns:mc="http://schemas.openxmlformats.org/markup-compatibility/2006">
          <mc:Choice Requires="x14">
            <control shapeId="29793" r:id="rId100" name="Check Box 97">
              <controlPr defaultSize="0" autoFill="0" autoLine="0" autoPict="0">
                <anchor moveWithCells="1">
                  <from>
                    <xdr:col>0</xdr:col>
                    <xdr:colOff>0</xdr:colOff>
                    <xdr:row>92</xdr:row>
                    <xdr:rowOff>107950</xdr:rowOff>
                  </from>
                  <to>
                    <xdr:col>1</xdr:col>
                    <xdr:colOff>19050</xdr:colOff>
                    <xdr:row>92</xdr:row>
                    <xdr:rowOff>279400</xdr:rowOff>
                  </to>
                </anchor>
              </controlPr>
            </control>
          </mc:Choice>
        </mc:AlternateContent>
        <mc:AlternateContent xmlns:mc="http://schemas.openxmlformats.org/markup-compatibility/2006">
          <mc:Choice Requires="x14">
            <control shapeId="29794" r:id="rId101" name="Check Box 98">
              <controlPr defaultSize="0" autoFill="0" autoLine="0" autoPict="0">
                <anchor moveWithCells="1">
                  <from>
                    <xdr:col>0</xdr:col>
                    <xdr:colOff>0</xdr:colOff>
                    <xdr:row>93</xdr:row>
                    <xdr:rowOff>107950</xdr:rowOff>
                  </from>
                  <to>
                    <xdr:col>1</xdr:col>
                    <xdr:colOff>19050</xdr:colOff>
                    <xdr:row>93</xdr:row>
                    <xdr:rowOff>279400</xdr:rowOff>
                  </to>
                </anchor>
              </controlPr>
            </control>
          </mc:Choice>
        </mc:AlternateContent>
        <mc:AlternateContent xmlns:mc="http://schemas.openxmlformats.org/markup-compatibility/2006">
          <mc:Choice Requires="x14">
            <control shapeId="29795" r:id="rId102" name="Check Box 99">
              <controlPr defaultSize="0" autoFill="0" autoLine="0" autoPict="0">
                <anchor moveWithCells="1">
                  <from>
                    <xdr:col>0</xdr:col>
                    <xdr:colOff>0</xdr:colOff>
                    <xdr:row>94</xdr:row>
                    <xdr:rowOff>107950</xdr:rowOff>
                  </from>
                  <to>
                    <xdr:col>1</xdr:col>
                    <xdr:colOff>19050</xdr:colOff>
                    <xdr:row>94</xdr:row>
                    <xdr:rowOff>279400</xdr:rowOff>
                  </to>
                </anchor>
              </controlPr>
            </control>
          </mc:Choice>
        </mc:AlternateContent>
        <mc:AlternateContent xmlns:mc="http://schemas.openxmlformats.org/markup-compatibility/2006">
          <mc:Choice Requires="x14">
            <control shapeId="29796" r:id="rId103" name="Check Box 100">
              <controlPr defaultSize="0" autoFill="0" autoLine="0" autoPict="0">
                <anchor moveWithCells="1">
                  <from>
                    <xdr:col>0</xdr:col>
                    <xdr:colOff>0</xdr:colOff>
                    <xdr:row>96</xdr:row>
                    <xdr:rowOff>107950</xdr:rowOff>
                  </from>
                  <to>
                    <xdr:col>1</xdr:col>
                    <xdr:colOff>19050</xdr:colOff>
                    <xdr:row>96</xdr:row>
                    <xdr:rowOff>279400</xdr:rowOff>
                  </to>
                </anchor>
              </controlPr>
            </control>
          </mc:Choice>
        </mc:AlternateContent>
        <mc:AlternateContent xmlns:mc="http://schemas.openxmlformats.org/markup-compatibility/2006">
          <mc:Choice Requires="x14">
            <control shapeId="29797" r:id="rId104" name="Check Box 101">
              <controlPr defaultSize="0" autoFill="0" autoLine="0" autoPict="0">
                <anchor moveWithCells="1">
                  <from>
                    <xdr:col>0</xdr:col>
                    <xdr:colOff>0</xdr:colOff>
                    <xdr:row>97</xdr:row>
                    <xdr:rowOff>107950</xdr:rowOff>
                  </from>
                  <to>
                    <xdr:col>1</xdr:col>
                    <xdr:colOff>19050</xdr:colOff>
                    <xdr:row>97</xdr:row>
                    <xdr:rowOff>279400</xdr:rowOff>
                  </to>
                </anchor>
              </controlPr>
            </control>
          </mc:Choice>
        </mc:AlternateContent>
        <mc:AlternateContent xmlns:mc="http://schemas.openxmlformats.org/markup-compatibility/2006">
          <mc:Choice Requires="x14">
            <control shapeId="29798" r:id="rId105" name="Check Box 102">
              <controlPr defaultSize="0" autoFill="0" autoLine="0" autoPict="0">
                <anchor moveWithCells="1">
                  <from>
                    <xdr:col>0</xdr:col>
                    <xdr:colOff>0</xdr:colOff>
                    <xdr:row>98</xdr:row>
                    <xdr:rowOff>107950</xdr:rowOff>
                  </from>
                  <to>
                    <xdr:col>1</xdr:col>
                    <xdr:colOff>19050</xdr:colOff>
                    <xdr:row>98</xdr:row>
                    <xdr:rowOff>279400</xdr:rowOff>
                  </to>
                </anchor>
              </controlPr>
            </control>
          </mc:Choice>
        </mc:AlternateContent>
        <mc:AlternateContent xmlns:mc="http://schemas.openxmlformats.org/markup-compatibility/2006">
          <mc:Choice Requires="x14">
            <control shapeId="29799" r:id="rId106" name="Check Box 103">
              <controlPr defaultSize="0" autoFill="0" autoLine="0" autoPict="0">
                <anchor moveWithCells="1">
                  <from>
                    <xdr:col>0</xdr:col>
                    <xdr:colOff>0</xdr:colOff>
                    <xdr:row>100</xdr:row>
                    <xdr:rowOff>107950</xdr:rowOff>
                  </from>
                  <to>
                    <xdr:col>1</xdr:col>
                    <xdr:colOff>19050</xdr:colOff>
                    <xdr:row>100</xdr:row>
                    <xdr:rowOff>279400</xdr:rowOff>
                  </to>
                </anchor>
              </controlPr>
            </control>
          </mc:Choice>
        </mc:AlternateContent>
        <mc:AlternateContent xmlns:mc="http://schemas.openxmlformats.org/markup-compatibility/2006">
          <mc:Choice Requires="x14">
            <control shapeId="29800" r:id="rId107" name="Check Box 104">
              <controlPr defaultSize="0" autoFill="0" autoLine="0" autoPict="0">
                <anchor moveWithCells="1">
                  <from>
                    <xdr:col>0</xdr:col>
                    <xdr:colOff>0</xdr:colOff>
                    <xdr:row>101</xdr:row>
                    <xdr:rowOff>107950</xdr:rowOff>
                  </from>
                  <to>
                    <xdr:col>1</xdr:col>
                    <xdr:colOff>19050</xdr:colOff>
                    <xdr:row>101</xdr:row>
                    <xdr:rowOff>279400</xdr:rowOff>
                  </to>
                </anchor>
              </controlPr>
            </control>
          </mc:Choice>
        </mc:AlternateContent>
        <mc:AlternateContent xmlns:mc="http://schemas.openxmlformats.org/markup-compatibility/2006">
          <mc:Choice Requires="x14">
            <control shapeId="29801" r:id="rId108" name="Check Box 105">
              <controlPr defaultSize="0" autoFill="0" autoLine="0" autoPict="0">
                <anchor moveWithCells="1">
                  <from>
                    <xdr:col>0</xdr:col>
                    <xdr:colOff>0</xdr:colOff>
                    <xdr:row>102</xdr:row>
                    <xdr:rowOff>247650</xdr:rowOff>
                  </from>
                  <to>
                    <xdr:col>1</xdr:col>
                    <xdr:colOff>19050</xdr:colOff>
                    <xdr:row>102</xdr:row>
                    <xdr:rowOff>419100</xdr:rowOff>
                  </to>
                </anchor>
              </controlPr>
            </control>
          </mc:Choice>
        </mc:AlternateContent>
        <mc:AlternateContent xmlns:mc="http://schemas.openxmlformats.org/markup-compatibility/2006">
          <mc:Choice Requires="x14">
            <control shapeId="29802" r:id="rId109" name="Check Box 106">
              <controlPr defaultSize="0" autoFill="0" autoLine="0" autoPict="0">
                <anchor moveWithCells="1">
                  <from>
                    <xdr:col>0</xdr:col>
                    <xdr:colOff>0</xdr:colOff>
                    <xdr:row>104</xdr:row>
                    <xdr:rowOff>69850</xdr:rowOff>
                  </from>
                  <to>
                    <xdr:col>1</xdr:col>
                    <xdr:colOff>19050</xdr:colOff>
                    <xdr:row>104</xdr:row>
                    <xdr:rowOff>247650</xdr:rowOff>
                  </to>
                </anchor>
              </controlPr>
            </control>
          </mc:Choice>
        </mc:AlternateContent>
        <mc:AlternateContent xmlns:mc="http://schemas.openxmlformats.org/markup-compatibility/2006">
          <mc:Choice Requires="x14">
            <control shapeId="29803" r:id="rId110" name="Check Box 107">
              <controlPr defaultSize="0" autoFill="0" autoLine="0" autoPict="0">
                <anchor moveWithCells="1">
                  <from>
                    <xdr:col>0</xdr:col>
                    <xdr:colOff>0</xdr:colOff>
                    <xdr:row>107</xdr:row>
                    <xdr:rowOff>184150</xdr:rowOff>
                  </from>
                  <to>
                    <xdr:col>1</xdr:col>
                    <xdr:colOff>12700</xdr:colOff>
                    <xdr:row>107</xdr:row>
                    <xdr:rowOff>342900</xdr:rowOff>
                  </to>
                </anchor>
              </controlPr>
            </control>
          </mc:Choice>
        </mc:AlternateContent>
        <mc:AlternateContent xmlns:mc="http://schemas.openxmlformats.org/markup-compatibility/2006">
          <mc:Choice Requires="x14">
            <control shapeId="29804" r:id="rId111" name="Check Box 108">
              <controlPr defaultSize="0" autoFill="0" autoLine="0" autoPict="0">
                <anchor moveWithCells="1">
                  <from>
                    <xdr:col>0</xdr:col>
                    <xdr:colOff>0</xdr:colOff>
                    <xdr:row>108</xdr:row>
                    <xdr:rowOff>171450</xdr:rowOff>
                  </from>
                  <to>
                    <xdr:col>1</xdr:col>
                    <xdr:colOff>0</xdr:colOff>
                    <xdr:row>108</xdr:row>
                    <xdr:rowOff>323850</xdr:rowOff>
                  </to>
                </anchor>
              </controlPr>
            </control>
          </mc:Choice>
        </mc:AlternateContent>
        <mc:AlternateContent xmlns:mc="http://schemas.openxmlformats.org/markup-compatibility/2006">
          <mc:Choice Requires="x14">
            <control shapeId="29805" r:id="rId112" name="Check Box 109">
              <controlPr defaultSize="0" autoFill="0" autoLine="0" autoPict="0">
                <anchor moveWithCells="1">
                  <from>
                    <xdr:col>0</xdr:col>
                    <xdr:colOff>0</xdr:colOff>
                    <xdr:row>109</xdr:row>
                    <xdr:rowOff>165100</xdr:rowOff>
                  </from>
                  <to>
                    <xdr:col>1</xdr:col>
                    <xdr:colOff>12700</xdr:colOff>
                    <xdr:row>109</xdr:row>
                    <xdr:rowOff>336550</xdr:rowOff>
                  </to>
                </anchor>
              </controlPr>
            </control>
          </mc:Choice>
        </mc:AlternateContent>
        <mc:AlternateContent xmlns:mc="http://schemas.openxmlformats.org/markup-compatibility/2006">
          <mc:Choice Requires="x14">
            <control shapeId="29806" r:id="rId113" name="Check Box 110">
              <controlPr defaultSize="0" autoFill="0" autoLine="0" autoPict="0">
                <anchor moveWithCells="1">
                  <from>
                    <xdr:col>0</xdr:col>
                    <xdr:colOff>0</xdr:colOff>
                    <xdr:row>114</xdr:row>
                    <xdr:rowOff>88900</xdr:rowOff>
                  </from>
                  <to>
                    <xdr:col>1</xdr:col>
                    <xdr:colOff>19050</xdr:colOff>
                    <xdr:row>114</xdr:row>
                    <xdr:rowOff>260350</xdr:rowOff>
                  </to>
                </anchor>
              </controlPr>
            </control>
          </mc:Choice>
        </mc:AlternateContent>
        <mc:AlternateContent xmlns:mc="http://schemas.openxmlformats.org/markup-compatibility/2006">
          <mc:Choice Requires="x14">
            <control shapeId="29807" r:id="rId114" name="Check Box 111">
              <controlPr defaultSize="0" autoFill="0" autoLine="0" autoPict="0">
                <anchor moveWithCells="1">
                  <from>
                    <xdr:col>0</xdr:col>
                    <xdr:colOff>0</xdr:colOff>
                    <xdr:row>116</xdr:row>
                    <xdr:rowOff>88900</xdr:rowOff>
                  </from>
                  <to>
                    <xdr:col>1</xdr:col>
                    <xdr:colOff>19050</xdr:colOff>
                    <xdr:row>116</xdr:row>
                    <xdr:rowOff>260350</xdr:rowOff>
                  </to>
                </anchor>
              </controlPr>
            </control>
          </mc:Choice>
        </mc:AlternateContent>
        <mc:AlternateContent xmlns:mc="http://schemas.openxmlformats.org/markup-compatibility/2006">
          <mc:Choice Requires="x14">
            <control shapeId="29808" r:id="rId115" name="Check Box 112">
              <controlPr defaultSize="0" autoFill="0" autoLine="0" autoPict="0">
                <anchor moveWithCells="1">
                  <from>
                    <xdr:col>0</xdr:col>
                    <xdr:colOff>0</xdr:colOff>
                    <xdr:row>117</xdr:row>
                    <xdr:rowOff>88900</xdr:rowOff>
                  </from>
                  <to>
                    <xdr:col>1</xdr:col>
                    <xdr:colOff>19050</xdr:colOff>
                    <xdr:row>117</xdr:row>
                    <xdr:rowOff>260350</xdr:rowOff>
                  </to>
                </anchor>
              </controlPr>
            </control>
          </mc:Choice>
        </mc:AlternateContent>
        <mc:AlternateContent xmlns:mc="http://schemas.openxmlformats.org/markup-compatibility/2006">
          <mc:Choice Requires="x14">
            <control shapeId="29809" r:id="rId116" name="Check Box 113">
              <controlPr defaultSize="0" autoFill="0" autoLine="0" autoPict="0">
                <anchor moveWithCells="1">
                  <from>
                    <xdr:col>0</xdr:col>
                    <xdr:colOff>0</xdr:colOff>
                    <xdr:row>118</xdr:row>
                    <xdr:rowOff>95250</xdr:rowOff>
                  </from>
                  <to>
                    <xdr:col>1</xdr:col>
                    <xdr:colOff>19050</xdr:colOff>
                    <xdr:row>118</xdr:row>
                    <xdr:rowOff>209550</xdr:rowOff>
                  </to>
                </anchor>
              </controlPr>
            </control>
          </mc:Choice>
        </mc:AlternateContent>
        <mc:AlternateContent xmlns:mc="http://schemas.openxmlformats.org/markup-compatibility/2006">
          <mc:Choice Requires="x14">
            <control shapeId="29810" r:id="rId117" name="Check Box 114">
              <controlPr defaultSize="0" autoFill="0" autoLine="0" autoPict="0">
                <anchor moveWithCells="1">
                  <from>
                    <xdr:col>0</xdr:col>
                    <xdr:colOff>0</xdr:colOff>
                    <xdr:row>119</xdr:row>
                    <xdr:rowOff>76200</xdr:rowOff>
                  </from>
                  <to>
                    <xdr:col>1</xdr:col>
                    <xdr:colOff>6350</xdr:colOff>
                    <xdr:row>119</xdr:row>
                    <xdr:rowOff>247650</xdr:rowOff>
                  </to>
                </anchor>
              </controlPr>
            </control>
          </mc:Choice>
        </mc:AlternateContent>
        <mc:AlternateContent xmlns:mc="http://schemas.openxmlformats.org/markup-compatibility/2006">
          <mc:Choice Requires="x14">
            <control shapeId="29811" r:id="rId118" name="Check Box 115">
              <controlPr defaultSize="0" autoFill="0" autoLine="0" autoPict="0">
                <anchor moveWithCells="1">
                  <from>
                    <xdr:col>0</xdr:col>
                    <xdr:colOff>0</xdr:colOff>
                    <xdr:row>120</xdr:row>
                    <xdr:rowOff>50800</xdr:rowOff>
                  </from>
                  <to>
                    <xdr:col>1</xdr:col>
                    <xdr:colOff>6350</xdr:colOff>
                    <xdr:row>120</xdr:row>
                    <xdr:rowOff>266700</xdr:rowOff>
                  </to>
                </anchor>
              </controlPr>
            </control>
          </mc:Choice>
        </mc:AlternateContent>
        <mc:AlternateContent xmlns:mc="http://schemas.openxmlformats.org/markup-compatibility/2006">
          <mc:Choice Requires="x14">
            <control shapeId="29812" r:id="rId119" name="Check Box 116">
              <controlPr defaultSize="0" autoFill="0" autoLine="0" autoPict="0">
                <anchor moveWithCells="1">
                  <from>
                    <xdr:col>0</xdr:col>
                    <xdr:colOff>0</xdr:colOff>
                    <xdr:row>122</xdr:row>
                    <xdr:rowOff>88900</xdr:rowOff>
                  </from>
                  <to>
                    <xdr:col>1</xdr:col>
                    <xdr:colOff>19050</xdr:colOff>
                    <xdr:row>122</xdr:row>
                    <xdr:rowOff>260350</xdr:rowOff>
                  </to>
                </anchor>
              </controlPr>
            </control>
          </mc:Choice>
        </mc:AlternateContent>
        <mc:AlternateContent xmlns:mc="http://schemas.openxmlformats.org/markup-compatibility/2006">
          <mc:Choice Requires="x14">
            <control shapeId="29813" r:id="rId120" name="Check Box 117">
              <controlPr defaultSize="0" autoFill="0" autoLine="0" autoPict="0">
                <anchor moveWithCells="1">
                  <from>
                    <xdr:col>0</xdr:col>
                    <xdr:colOff>0</xdr:colOff>
                    <xdr:row>123</xdr:row>
                    <xdr:rowOff>88900</xdr:rowOff>
                  </from>
                  <to>
                    <xdr:col>1</xdr:col>
                    <xdr:colOff>19050</xdr:colOff>
                    <xdr:row>123</xdr:row>
                    <xdr:rowOff>260350</xdr:rowOff>
                  </to>
                </anchor>
              </controlPr>
            </control>
          </mc:Choice>
        </mc:AlternateContent>
        <mc:AlternateContent xmlns:mc="http://schemas.openxmlformats.org/markup-compatibility/2006">
          <mc:Choice Requires="x14">
            <control shapeId="29814" r:id="rId121" name="Check Box 118">
              <controlPr defaultSize="0" autoFill="0" autoLine="0" autoPict="0">
                <anchor moveWithCells="1">
                  <from>
                    <xdr:col>0</xdr:col>
                    <xdr:colOff>0</xdr:colOff>
                    <xdr:row>16</xdr:row>
                    <xdr:rowOff>266700</xdr:rowOff>
                  </from>
                  <to>
                    <xdr:col>1</xdr:col>
                    <xdr:colOff>19050</xdr:colOff>
                    <xdr:row>16</xdr:row>
                    <xdr:rowOff>438150</xdr:rowOff>
                  </to>
                </anchor>
              </controlPr>
            </control>
          </mc:Choice>
        </mc:AlternateContent>
        <mc:AlternateContent xmlns:mc="http://schemas.openxmlformats.org/markup-compatibility/2006">
          <mc:Choice Requires="x14">
            <control shapeId="29815" r:id="rId122" name="Check Box 119">
              <controlPr defaultSize="0" autoFill="0" autoLine="0" autoPict="0">
                <anchor moveWithCells="1">
                  <from>
                    <xdr:col>0</xdr:col>
                    <xdr:colOff>0</xdr:colOff>
                    <xdr:row>67</xdr:row>
                    <xdr:rowOff>19050</xdr:rowOff>
                  </from>
                  <to>
                    <xdr:col>1</xdr:col>
                    <xdr:colOff>19050</xdr:colOff>
                    <xdr:row>67</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4CFE-94D1-4614-A4ED-029756D2D52E}">
  <dimension ref="A1:J20"/>
  <sheetViews>
    <sheetView workbookViewId="0"/>
  </sheetViews>
  <sheetFormatPr defaultColWidth="9.1796875" defaultRowHeight="13.5" x14ac:dyDescent="0.35"/>
  <cols>
    <col min="1" max="1" width="2.7265625" style="68" customWidth="1"/>
    <col min="2" max="2" width="26.453125" style="68" customWidth="1"/>
    <col min="3" max="3" width="56" style="68" customWidth="1"/>
    <col min="4" max="4" width="46.26953125" style="68" customWidth="1"/>
    <col min="5" max="6" width="9.1796875" style="68" customWidth="1"/>
    <col min="7" max="7" width="32.453125" style="68" hidden="1" customWidth="1"/>
    <col min="8" max="10" width="0" style="68" hidden="1" customWidth="1"/>
    <col min="11" max="16384" width="9.1796875" style="68"/>
  </cols>
  <sheetData>
    <row r="1" spans="1:10" ht="22.5" x14ac:dyDescent="0.35">
      <c r="B1" s="69" t="s">
        <v>1507</v>
      </c>
      <c r="C1" s="69"/>
      <c r="G1" s="131" t="s">
        <v>31</v>
      </c>
      <c r="H1" s="131"/>
      <c r="I1" s="131"/>
    </row>
    <row r="2" spans="1:10" ht="51" customHeight="1" x14ac:dyDescent="0.35">
      <c r="B2" s="132" t="s">
        <v>1565</v>
      </c>
      <c r="C2" s="132"/>
      <c r="D2" s="108"/>
      <c r="G2" s="104"/>
      <c r="H2" s="104"/>
      <c r="I2" s="104"/>
    </row>
    <row r="3" spans="1:10" s="72" customFormat="1" ht="16" customHeight="1" x14ac:dyDescent="0.35">
      <c r="A3" s="84"/>
      <c r="B3" s="72" t="s">
        <v>12</v>
      </c>
      <c r="C3" s="72" t="s">
        <v>13</v>
      </c>
      <c r="D3" s="72" t="s">
        <v>14</v>
      </c>
      <c r="G3" s="72" t="s">
        <v>11</v>
      </c>
      <c r="H3" s="72" t="s">
        <v>214</v>
      </c>
      <c r="I3" s="72" t="s">
        <v>215</v>
      </c>
      <c r="J3" s="72" t="s">
        <v>216</v>
      </c>
    </row>
    <row r="4" spans="1:10" ht="20.149999999999999" customHeight="1" x14ac:dyDescent="0.35">
      <c r="B4" s="80" t="str">
        <f>VLOOKUP($G4,Dold_variabelinfo!$A:$D,COLUMN(Dold_variabelinfo!$B:$B),0)</f>
        <v>AVLIDEN</v>
      </c>
      <c r="C4" s="81" t="str">
        <f>VLOOKUP($G4,Dold_variabelinfo!$A:$D,COLUMN(Dold_variabelinfo!$C:$C),0)</f>
        <v>Avliden och datum för avliden</v>
      </c>
      <c r="D4" s="81">
        <f>VLOOKUP($G4,Dold_variabelinfo!$A:$D,COLUMN(Dold_variabelinfo!$D:$D),0)</f>
        <v>0</v>
      </c>
      <c r="E4" s="80">
        <f>VLOOKUP($G4,Dold_variabelinfo!$A:$F,COLUMN(Dold_variabelinfo!$E:$E),0)</f>
        <v>0</v>
      </c>
      <c r="F4" s="81">
        <f>VLOOKUP($G4,Dold_variabelinfo!$A:$F,COLUMN(Dold_variabelinfo!$F:$F),0)</f>
        <v>0</v>
      </c>
      <c r="G4" s="76" t="s">
        <v>1406</v>
      </c>
      <c r="H4" s="133" t="b">
        <v>0</v>
      </c>
      <c r="I4" s="68">
        <f>IF(H4,1,0)</f>
        <v>0</v>
      </c>
      <c r="J4" s="68">
        <f>I4</f>
        <v>0</v>
      </c>
    </row>
    <row r="5" spans="1:10" ht="23" x14ac:dyDescent="0.35">
      <c r="B5" s="80" t="str">
        <f>VLOOKUP($G5,Dold_variabelinfo!$A:$D,COLUMN(Dold_variabelinfo!$B:$B),0)</f>
        <v>BEHORIGHETSBEG</v>
      </c>
      <c r="C5" s="81" t="str">
        <f>VLOOKUP($G5,Dold_variabelinfo!$A:$D,COLUMN(Dold_variabelinfo!$C:$C),0)</f>
        <v>Eventuell gällande behörighetsbegränsning på legitimation och datum för beslut</v>
      </c>
      <c r="D5" s="81">
        <f>VLOOKUP($G5,Dold_variabelinfo!$A:$D,COLUMN(Dold_variabelinfo!$D:$D),0)</f>
        <v>0</v>
      </c>
      <c r="E5" s="80">
        <f>VLOOKUP($G5,Dold_variabelinfo!$A:$F,COLUMN(Dold_variabelinfo!$E:$E),0)</f>
        <v>0</v>
      </c>
      <c r="F5" s="81">
        <f>VLOOKUP($G5,Dold_variabelinfo!$A:$F,COLUMN(Dold_variabelinfo!$F:$F),0)</f>
        <v>0</v>
      </c>
      <c r="G5" s="76" t="s">
        <v>1418</v>
      </c>
      <c r="H5" s="133" t="b">
        <v>0</v>
      </c>
      <c r="I5" s="68">
        <f t="shared" ref="I5:I20" si="0">IF(H5,1,0)</f>
        <v>0</v>
      </c>
      <c r="J5" s="68">
        <f t="shared" ref="J5:J20" si="1">I5</f>
        <v>0</v>
      </c>
    </row>
    <row r="6" spans="1:10" ht="20.149999999999999" customHeight="1" x14ac:dyDescent="0.35">
      <c r="B6" s="80" t="str">
        <f>VLOOKUP($G6,Dold_variabelinfo!$A:$D,COLUMN(Dold_variabelinfo!$B:$B),0)</f>
        <v>BEHORIGHETSDAT_LEG</v>
      </c>
      <c r="C6" s="81" t="str">
        <f>VLOOKUP($G6,Dold_variabelinfo!$A:$D,COLUMN(Dold_variabelinfo!$C:$C),0)</f>
        <v>Start behörighetsdatum av legitimation</v>
      </c>
      <c r="D6" s="81">
        <f>VLOOKUP($G6,Dold_variabelinfo!$A:$D,COLUMN(Dold_variabelinfo!$D:$D),0)</f>
        <v>0</v>
      </c>
      <c r="E6" s="80">
        <f>VLOOKUP($G6,Dold_variabelinfo!$A:$F,COLUMN(Dold_variabelinfo!$E:$E),0)</f>
        <v>0</v>
      </c>
      <c r="F6" s="81">
        <f>VLOOKUP($G6,Dold_variabelinfo!$A:$F,COLUMN(Dold_variabelinfo!$F:$F),0)</f>
        <v>0</v>
      </c>
      <c r="G6" s="76" t="s">
        <v>1415</v>
      </c>
      <c r="H6" s="133" t="b">
        <v>0</v>
      </c>
      <c r="I6" s="68">
        <f t="shared" si="0"/>
        <v>0</v>
      </c>
      <c r="J6" s="68">
        <f t="shared" si="1"/>
        <v>0</v>
      </c>
    </row>
    <row r="7" spans="1:10" ht="20.149999999999999" customHeight="1" x14ac:dyDescent="0.35">
      <c r="B7" s="80" t="str">
        <f>VLOOKUP($G7,Dold_variabelinfo!$A:$D,COLUMN(Dold_variabelinfo!$B:$B),0)</f>
        <v>BEHORIGHETSDAT_SPEC</v>
      </c>
      <c r="C7" s="81" t="str">
        <f>VLOOKUP($G7,Dold_variabelinfo!$A:$D,COLUMN(Dold_variabelinfo!$C:$C),0)</f>
        <v>Start behörighetsdatum för utfärdande av specialistbevis</v>
      </c>
      <c r="D7" s="81">
        <f>VLOOKUP($G7,Dold_variabelinfo!$A:$D,COLUMN(Dold_variabelinfo!$D:$D),0)</f>
        <v>0</v>
      </c>
      <c r="E7" s="80">
        <f>VLOOKUP($G7,Dold_variabelinfo!$A:$F,COLUMN(Dold_variabelinfo!$E:$E),0)</f>
        <v>0</v>
      </c>
      <c r="F7" s="81">
        <f>VLOOKUP($G7,Dold_variabelinfo!$A:$F,COLUMN(Dold_variabelinfo!$F:$F),0)</f>
        <v>0</v>
      </c>
      <c r="G7" s="76" t="s">
        <v>1416</v>
      </c>
      <c r="H7" s="133" t="b">
        <v>0</v>
      </c>
      <c r="I7" s="68">
        <f t="shared" si="0"/>
        <v>0</v>
      </c>
      <c r="J7" s="68">
        <f t="shared" si="1"/>
        <v>0</v>
      </c>
    </row>
    <row r="8" spans="1:10" ht="20.149999999999999" customHeight="1" x14ac:dyDescent="0.35">
      <c r="B8" s="80" t="str">
        <f>VLOOKUP($G8,Dold_variabelinfo!$A:$D,COLUMN(Dold_variabelinfo!$B:$B),0)</f>
        <v>EU_ESS</v>
      </c>
      <c r="C8" s="81" t="str">
        <f>VLOOKUP($G8,Dold_variabelinfo!$A:$D,COLUMN(Dold_variabelinfo!$C:$C),0)</f>
        <v>EU/ESS (eventuell primärlegitimation)</v>
      </c>
      <c r="D8" s="81">
        <f>VLOOKUP($G8,Dold_variabelinfo!$A:$D,COLUMN(Dold_variabelinfo!$D:$D),0)</f>
        <v>0</v>
      </c>
      <c r="E8" s="80">
        <f>VLOOKUP($G8,Dold_variabelinfo!$A:$F,COLUMN(Dold_variabelinfo!$E:$E),0)</f>
        <v>0</v>
      </c>
      <c r="F8" s="81">
        <f>VLOOKUP($G8,Dold_variabelinfo!$A:$F,COLUMN(Dold_variabelinfo!$F:$F),0)</f>
        <v>0</v>
      </c>
      <c r="G8" s="76" t="s">
        <v>1411</v>
      </c>
      <c r="H8" s="133" t="b">
        <v>0</v>
      </c>
      <c r="I8" s="68">
        <f t="shared" si="0"/>
        <v>0</v>
      </c>
      <c r="J8" s="68">
        <f t="shared" si="1"/>
        <v>0</v>
      </c>
    </row>
    <row r="9" spans="1:10" ht="20.149999999999999" customHeight="1" x14ac:dyDescent="0.35">
      <c r="B9" s="80" t="str">
        <f>VLOOKUP($G9,Dold_variabelinfo!$A:$D,COLUMN(Dold_variabelinfo!$B:$B),0)</f>
        <v>EXDATUM</v>
      </c>
      <c r="C9" s="81" t="str">
        <f>VLOOKUP($G9,Dold_variabelinfo!$A:$D,COLUMN(Dold_variabelinfo!$C:$C),0)</f>
        <v>Examensdatum</v>
      </c>
      <c r="D9" s="81">
        <f>VLOOKUP($G9,Dold_variabelinfo!$A:$D,COLUMN(Dold_variabelinfo!$D:$D),0)</f>
        <v>0</v>
      </c>
      <c r="E9" s="80">
        <f>VLOOKUP($G9,Dold_variabelinfo!$A:$F,COLUMN(Dold_variabelinfo!$E:$E),0)</f>
        <v>0</v>
      </c>
      <c r="F9" s="81">
        <f>VLOOKUP($G9,Dold_variabelinfo!$A:$F,COLUMN(Dold_variabelinfo!$F:$F),0)</f>
        <v>0</v>
      </c>
      <c r="G9" s="76" t="s">
        <v>1408</v>
      </c>
      <c r="H9" s="133" t="b">
        <v>0</v>
      </c>
      <c r="I9" s="68">
        <f t="shared" si="0"/>
        <v>0</v>
      </c>
      <c r="J9" s="68">
        <f t="shared" si="1"/>
        <v>0</v>
      </c>
    </row>
    <row r="10" spans="1:10" ht="20.149999999999999" customHeight="1" x14ac:dyDescent="0.35">
      <c r="B10" s="80" t="str">
        <f>VLOOKUP($G10,Dold_variabelinfo!$A:$D,COLUMN(Dold_variabelinfo!$B:$B),0)</f>
        <v>FODDAT</v>
      </c>
      <c r="C10" s="81" t="str">
        <f>VLOOKUP($G10,Dold_variabelinfo!$A:$D,COLUMN(Dold_variabelinfo!$C:$C),0)</f>
        <v>Födelsedatum</v>
      </c>
      <c r="D10" s="81">
        <f>VLOOKUP($G10,Dold_variabelinfo!$A:$D,COLUMN(Dold_variabelinfo!$D:$D),0)</f>
        <v>0</v>
      </c>
      <c r="E10" s="80">
        <f>VLOOKUP($G10,Dold_variabelinfo!$A:$F,COLUMN(Dold_variabelinfo!$E:$E),0)</f>
        <v>0</v>
      </c>
      <c r="F10" s="81">
        <f>VLOOKUP($G10,Dold_variabelinfo!$A:$F,COLUMN(Dold_variabelinfo!$F:$F),0)</f>
        <v>0</v>
      </c>
      <c r="G10" s="76" t="s">
        <v>1404</v>
      </c>
      <c r="H10" s="133" t="b">
        <v>0</v>
      </c>
      <c r="I10" s="68">
        <f t="shared" si="0"/>
        <v>0</v>
      </c>
      <c r="J10" s="68">
        <f t="shared" si="1"/>
        <v>0</v>
      </c>
    </row>
    <row r="11" spans="1:10" ht="20.149999999999999" customHeight="1" x14ac:dyDescent="0.35">
      <c r="B11" s="80" t="str">
        <f>VLOOKUP($G11,Dold_variabelinfo!$A:$D,COLUMN(Dold_variabelinfo!$B:$B),0)</f>
        <v>FORSKRIVNINGSDAT</v>
      </c>
      <c r="C11" s="81" t="str">
        <f>VLOOKUP($G11,Dold_variabelinfo!$A:$D,COLUMN(Dold_variabelinfo!$C:$C),0)</f>
        <v>Eventuellt datum för förskrivningsrätt (sjuksköterskor och barnmorskor)</v>
      </c>
      <c r="D11" s="81">
        <f>VLOOKUP($G11,Dold_variabelinfo!$A:$D,COLUMN(Dold_variabelinfo!$D:$D),0)</f>
        <v>0</v>
      </c>
      <c r="E11" s="80">
        <f>VLOOKUP($G11,Dold_variabelinfo!$A:$F,COLUMN(Dold_variabelinfo!$E:$E),0)</f>
        <v>0</v>
      </c>
      <c r="F11" s="81">
        <f>VLOOKUP($G11,Dold_variabelinfo!$A:$F,COLUMN(Dold_variabelinfo!$F:$F),0)</f>
        <v>0</v>
      </c>
      <c r="G11" s="76" t="s">
        <v>1413</v>
      </c>
      <c r="H11" s="133" t="b">
        <v>0</v>
      </c>
      <c r="I11" s="68">
        <f t="shared" si="0"/>
        <v>0</v>
      </c>
      <c r="J11" s="68">
        <f t="shared" si="1"/>
        <v>0</v>
      </c>
    </row>
    <row r="12" spans="1:10" ht="20.149999999999999" customHeight="1" x14ac:dyDescent="0.35">
      <c r="B12" s="80" t="str">
        <f>VLOOKUP($G12,Dold_variabelinfo!$A:$D,COLUMN(Dold_variabelinfo!$B:$B),0)</f>
        <v>GRUNDYRKE</v>
      </c>
      <c r="C12" s="81" t="str">
        <f>VLOOKUP($G12,Dold_variabelinfo!$A:$D,COLUMN(Dold_variabelinfo!$C:$C),0)</f>
        <v>Grundyrke (gäller psykoterapeuter)</v>
      </c>
      <c r="D12" s="81">
        <f>VLOOKUP($G12,Dold_variabelinfo!$A:$D,COLUMN(Dold_variabelinfo!$D:$D),0)</f>
        <v>0</v>
      </c>
      <c r="E12" s="80">
        <f>VLOOKUP($G12,Dold_variabelinfo!$A:$F,COLUMN(Dold_variabelinfo!$E:$E),0)</f>
        <v>0</v>
      </c>
      <c r="F12" s="81">
        <f>VLOOKUP($G12,Dold_variabelinfo!$A:$F,COLUMN(Dold_variabelinfo!$F:$F),0)</f>
        <v>0</v>
      </c>
      <c r="G12" s="76" t="s">
        <v>1412</v>
      </c>
      <c r="H12" s="133" t="b">
        <v>0</v>
      </c>
      <c r="I12" s="68">
        <f t="shared" si="0"/>
        <v>0</v>
      </c>
      <c r="J12" s="68">
        <f t="shared" si="1"/>
        <v>0</v>
      </c>
    </row>
    <row r="13" spans="1:10" ht="20.149999999999999" customHeight="1" x14ac:dyDescent="0.35">
      <c r="B13" s="80" t="str">
        <f>VLOOKUP($G13,Dold_variabelinfo!$A:$D,COLUMN(Dold_variabelinfo!$B:$B),0)</f>
        <v>KON</v>
      </c>
      <c r="C13" s="81" t="str">
        <f>VLOOKUP($G13,Dold_variabelinfo!$A:$D,COLUMN(Dold_variabelinfo!$C:$C),0)</f>
        <v>Kön</v>
      </c>
      <c r="D13" s="81">
        <f>VLOOKUP($G13,Dold_variabelinfo!$A:$D,COLUMN(Dold_variabelinfo!$D:$D),0)</f>
        <v>0</v>
      </c>
      <c r="E13" s="80">
        <f>VLOOKUP($G13,Dold_variabelinfo!$A:$F,COLUMN(Dold_variabelinfo!$E:$E),0)</f>
        <v>0</v>
      </c>
      <c r="F13" s="81">
        <f>VLOOKUP($G13,Dold_variabelinfo!$A:$F,COLUMN(Dold_variabelinfo!$F:$F),0)</f>
        <v>0</v>
      </c>
      <c r="G13" s="76" t="s">
        <v>1405</v>
      </c>
      <c r="H13" s="133" t="b">
        <v>0</v>
      </c>
      <c r="I13" s="68">
        <f t="shared" si="0"/>
        <v>0</v>
      </c>
      <c r="J13" s="68">
        <f t="shared" si="1"/>
        <v>0</v>
      </c>
    </row>
    <row r="14" spans="1:10" ht="20.149999999999999" customHeight="1" x14ac:dyDescent="0.35">
      <c r="B14" s="80" t="str">
        <f>VLOOKUP($G14,Dold_variabelinfo!$A:$D,COLUMN(Dold_variabelinfo!$B:$B),0)</f>
        <v>LAROSATE</v>
      </c>
      <c r="C14" s="81" t="str">
        <f>VLOOKUP($G14,Dold_variabelinfo!$A:$D,COLUMN(Dold_variabelinfo!$C:$C),0)</f>
        <v>Lärosäte</v>
      </c>
      <c r="D14" s="81">
        <f>VLOOKUP($G14,Dold_variabelinfo!$A:$D,COLUMN(Dold_variabelinfo!$D:$D),0)</f>
        <v>0</v>
      </c>
      <c r="E14" s="80">
        <f>VLOOKUP($G14,Dold_variabelinfo!$A:$F,COLUMN(Dold_variabelinfo!$E:$E),0)</f>
        <v>0</v>
      </c>
      <c r="F14" s="81">
        <f>VLOOKUP($G14,Dold_variabelinfo!$A:$F,COLUMN(Dold_variabelinfo!$F:$F),0)</f>
        <v>0</v>
      </c>
      <c r="G14" s="76" t="s">
        <v>1409</v>
      </c>
      <c r="H14" s="133" t="b">
        <v>0</v>
      </c>
      <c r="I14" s="68">
        <f t="shared" si="0"/>
        <v>0</v>
      </c>
      <c r="J14" s="68">
        <f t="shared" si="1"/>
        <v>0</v>
      </c>
    </row>
    <row r="15" spans="1:10" ht="20.149999999999999" customHeight="1" x14ac:dyDescent="0.35">
      <c r="B15" s="80" t="str">
        <f>VLOOKUP($G15,Dold_variabelinfo!$A:$D,COLUMN(Dold_variabelinfo!$B:$B),0)</f>
        <v>LK</v>
      </c>
      <c r="C15" s="81" t="str">
        <f>VLOOKUP($G15,Dold_variabelinfo!$A:$D,COLUMN(Dold_variabelinfo!$C:$C),0)</f>
        <v>Folkbokföringsort</v>
      </c>
      <c r="D15" s="81">
        <f>VLOOKUP($G15,Dold_variabelinfo!$A:$D,COLUMN(Dold_variabelinfo!$D:$D),0)</f>
        <v>0</v>
      </c>
      <c r="E15" s="80">
        <f>VLOOKUP($G15,Dold_variabelinfo!$A:$F,COLUMN(Dold_variabelinfo!$E:$E),0)</f>
        <v>0</v>
      </c>
      <c r="F15" s="81">
        <f>VLOOKUP($G15,Dold_variabelinfo!$A:$F,COLUMN(Dold_variabelinfo!$F:$F),0)</f>
        <v>0</v>
      </c>
      <c r="G15" s="82" t="s">
        <v>1454</v>
      </c>
      <c r="H15" s="133" t="b">
        <v>0</v>
      </c>
      <c r="I15" s="68">
        <f t="shared" si="0"/>
        <v>0</v>
      </c>
      <c r="J15" s="68">
        <f t="shared" si="1"/>
        <v>0</v>
      </c>
    </row>
    <row r="16" spans="1:10" ht="20.149999999999999" customHeight="1" x14ac:dyDescent="0.35">
      <c r="B16" s="80" t="str">
        <f>VLOOKUP($G16,Dold_variabelinfo!$A:$D,COLUMN(Dold_variabelinfo!$B:$B),0)</f>
        <v>SPECIALISTBEVIS</v>
      </c>
      <c r="C16" s="81" t="str">
        <f>VLOOKUP($G16,Dold_variabelinfo!$A:$D,COLUMN(Dold_variabelinfo!$C:$C),0)</f>
        <v>Eventuella specialistbevis (läkare, tandläkare)</v>
      </c>
      <c r="D16" s="81">
        <f>VLOOKUP($G16,Dold_variabelinfo!$A:$D,COLUMN(Dold_variabelinfo!$D:$D),0)</f>
        <v>0</v>
      </c>
      <c r="E16" s="80">
        <f>VLOOKUP($G16,Dold_variabelinfo!$A:$F,COLUMN(Dold_variabelinfo!$E:$E),0)</f>
        <v>0</v>
      </c>
      <c r="F16" s="81">
        <f>VLOOKUP($G16,Dold_variabelinfo!$A:$F,COLUMN(Dold_variabelinfo!$F:$F),0)</f>
        <v>0</v>
      </c>
      <c r="G16" s="76" t="s">
        <v>1414</v>
      </c>
      <c r="H16" s="133" t="b">
        <v>0</v>
      </c>
      <c r="I16" s="68">
        <f t="shared" si="0"/>
        <v>0</v>
      </c>
      <c r="J16" s="68">
        <f t="shared" si="1"/>
        <v>0</v>
      </c>
    </row>
    <row r="17" spans="2:10" ht="20.149999999999999" customHeight="1" x14ac:dyDescent="0.35">
      <c r="B17" s="80" t="str">
        <f>VLOOKUP($G17,Dold_variabelinfo!$A:$D,COLUMN(Dold_variabelinfo!$B:$B),0)</f>
        <v>STATUS</v>
      </c>
      <c r="C17" s="81" t="str">
        <f>VLOOKUP($G17,Dold_variabelinfo!$A:$D,COLUMN(Dold_variabelinfo!$C:$C),0)</f>
        <v>Status på legitimation (giltig, ej giltig, temporär, temporär ej giltig)</v>
      </c>
      <c r="D17" s="81">
        <f>VLOOKUP($G17,Dold_variabelinfo!$A:$D,COLUMN(Dold_variabelinfo!$D:$D),0)</f>
        <v>0</v>
      </c>
      <c r="E17" s="80">
        <f>VLOOKUP($G17,Dold_variabelinfo!$A:$F,COLUMN(Dold_variabelinfo!$E:$E),0)</f>
        <v>0</v>
      </c>
      <c r="F17" s="81">
        <f>VLOOKUP($G17,Dold_variabelinfo!$A:$F,COLUMN(Dold_variabelinfo!$F:$F),0)</f>
        <v>0</v>
      </c>
      <c r="G17" s="76" t="s">
        <v>1419</v>
      </c>
      <c r="H17" s="133" t="b">
        <v>0</v>
      </c>
      <c r="I17" s="68">
        <f t="shared" si="0"/>
        <v>0</v>
      </c>
      <c r="J17" s="68">
        <f t="shared" si="1"/>
        <v>0</v>
      </c>
    </row>
    <row r="18" spans="2:10" ht="23" x14ac:dyDescent="0.35">
      <c r="B18" s="80" t="str">
        <f>VLOOKUP($G18,Dold_variabelinfo!$A:$D,COLUMN(Dold_variabelinfo!$B:$B),0)</f>
        <v>TIDLEG</v>
      </c>
      <c r="C18" s="81" t="str">
        <f>VLOOKUP($G18,Dold_variabelinfo!$A:$D,COLUMN(Dold_variabelinfo!$C:$C),0)</f>
        <v>Tidsbegränsad legitimation</v>
      </c>
      <c r="D18" s="81" t="str">
        <f>VLOOKUP($G18,Dold_variabelinfo!$A:$D,COLUMN(Dold_variabelinfo!$D:$D),0)</f>
        <v>Information om tidsbegränsad legitimation (fr.o.m. datum och t.o.m. datum för perioden)</v>
      </c>
      <c r="E18" s="80">
        <f>VLOOKUP($G18,Dold_variabelinfo!$A:$F,COLUMN(Dold_variabelinfo!$E:$E),0)</f>
        <v>0</v>
      </c>
      <c r="F18" s="81">
        <f>VLOOKUP($G18,Dold_variabelinfo!$A:$F,COLUMN(Dold_variabelinfo!$F:$F),0)</f>
        <v>0</v>
      </c>
      <c r="G18" s="76" t="s">
        <v>1417</v>
      </c>
      <c r="H18" s="133" t="b">
        <v>0</v>
      </c>
      <c r="I18" s="68">
        <f t="shared" si="0"/>
        <v>0</v>
      </c>
      <c r="J18" s="68">
        <f t="shared" si="1"/>
        <v>0</v>
      </c>
    </row>
    <row r="19" spans="2:10" ht="20.149999999999999" customHeight="1" x14ac:dyDescent="0.35">
      <c r="B19" s="80" t="str">
        <f>VLOOKUP($G19,Dold_variabelinfo!$A:$D,COLUMN(Dold_variabelinfo!$B:$B),0)</f>
        <v>TITEL</v>
      </c>
      <c r="C19" s="81" t="str">
        <f>VLOOKUP($G19,Dold_variabelinfo!$A:$D,COLUMN(Dold_variabelinfo!$C:$C),0)</f>
        <v>Legitimerad titel</v>
      </c>
      <c r="D19" s="81">
        <f>VLOOKUP($G19,Dold_variabelinfo!$A:$D,COLUMN(Dold_variabelinfo!$D:$D),0)</f>
        <v>0</v>
      </c>
      <c r="E19" s="80">
        <f>VLOOKUP($G19,Dold_variabelinfo!$A:$F,COLUMN(Dold_variabelinfo!$E:$E),0)</f>
        <v>0</v>
      </c>
      <c r="F19" s="81">
        <f>VLOOKUP($G19,Dold_variabelinfo!$A:$F,COLUMN(Dold_variabelinfo!$F:$F),0)</f>
        <v>0</v>
      </c>
      <c r="G19" s="76" t="s">
        <v>1407</v>
      </c>
      <c r="H19" s="133" t="b">
        <v>0</v>
      </c>
      <c r="I19" s="68">
        <f t="shared" si="0"/>
        <v>0</v>
      </c>
      <c r="J19" s="68">
        <f t="shared" si="1"/>
        <v>0</v>
      </c>
    </row>
    <row r="20" spans="2:10" ht="20.149999999999999" customHeight="1" x14ac:dyDescent="0.35">
      <c r="B20" s="80" t="str">
        <f>VLOOKUP($G20,Dold_variabelinfo!$A:$D,COLUMN(Dold_variabelinfo!$B:$B),0)</f>
        <v>UTBLAND</v>
      </c>
      <c r="C20" s="81" t="str">
        <f>VLOOKUP($G20,Dold_variabelinfo!$A:$D,COLUMN(Dold_variabelinfo!$C:$C),0)</f>
        <v>Utbildningsland</v>
      </c>
      <c r="D20" s="81">
        <f>VLOOKUP($G20,Dold_variabelinfo!$A:$D,COLUMN(Dold_variabelinfo!$D:$D),0)</f>
        <v>0</v>
      </c>
      <c r="E20" s="80">
        <f>VLOOKUP($G20,Dold_variabelinfo!$A:$F,COLUMN(Dold_variabelinfo!$E:$E),0)</f>
        <v>0</v>
      </c>
      <c r="F20" s="81">
        <f>VLOOKUP($G20,Dold_variabelinfo!$A:$F,COLUMN(Dold_variabelinfo!$F:$F),0)</f>
        <v>0</v>
      </c>
      <c r="G20" s="76" t="s">
        <v>1410</v>
      </c>
      <c r="H20" s="133" t="b">
        <v>0</v>
      </c>
      <c r="I20" s="68">
        <f t="shared" si="0"/>
        <v>0</v>
      </c>
      <c r="J20" s="68">
        <f t="shared" si="1"/>
        <v>0</v>
      </c>
    </row>
  </sheetData>
  <sheetProtection algorithmName="SHA-512" hashValue="TkuV23WswpkElVy3xrSnTpLW3gue1DesR7eJSGjO5S/P0Nx+WsMLzGDDP+z83QYQYlqY69xOjmotW5BqCxnrgA==" saltValue="Vm0o13Pn/lVnXerQ4AXBkw==" spinCount="100000" sheet="1" objects="1" scenarios="1" selectLockedCells="1"/>
  <mergeCells count="2">
    <mergeCell ref="G1:I1"/>
    <mergeCell ref="B2:C2"/>
  </mergeCells>
  <conditionalFormatting sqref="F3">
    <cfRule type="cellIs" dxfId="22" priority="3" operator="equal">
      <formula>0</formula>
    </cfRule>
  </conditionalFormatting>
  <conditionalFormatting sqref="F1:F3">
    <cfRule type="cellIs" dxfId="21" priority="2" operator="equal">
      <formula>0</formula>
    </cfRule>
  </conditionalFormatting>
  <conditionalFormatting sqref="D1:F1 D3:F1048576 E2:F2">
    <cfRule type="cellIs" dxfId="20"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0</xdr:col>
                    <xdr:colOff>0</xdr:colOff>
                    <xdr:row>3</xdr:row>
                    <xdr:rowOff>19050</xdr:rowOff>
                  </from>
                  <to>
                    <xdr:col>1</xdr:col>
                    <xdr:colOff>19050</xdr:colOff>
                    <xdr:row>3</xdr:row>
                    <xdr:rowOff>209550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0</xdr:col>
                    <xdr:colOff>0</xdr:colOff>
                    <xdr:row>5</xdr:row>
                    <xdr:rowOff>19050</xdr:rowOff>
                  </from>
                  <to>
                    <xdr:col>1</xdr:col>
                    <xdr:colOff>19050</xdr:colOff>
                    <xdr:row>5</xdr:row>
                    <xdr:rowOff>209550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0</xdr:col>
                    <xdr:colOff>0</xdr:colOff>
                    <xdr:row>7</xdr:row>
                    <xdr:rowOff>19050</xdr:rowOff>
                  </from>
                  <to>
                    <xdr:col>1</xdr:col>
                    <xdr:colOff>19050</xdr:colOff>
                    <xdr:row>7</xdr:row>
                    <xdr:rowOff>209550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0</xdr:col>
                    <xdr:colOff>0</xdr:colOff>
                    <xdr:row>8</xdr:row>
                    <xdr:rowOff>19050</xdr:rowOff>
                  </from>
                  <to>
                    <xdr:col>1</xdr:col>
                    <xdr:colOff>19050</xdr:colOff>
                    <xdr:row>8</xdr:row>
                    <xdr:rowOff>209550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0</xdr:col>
                    <xdr:colOff>0</xdr:colOff>
                    <xdr:row>9</xdr:row>
                    <xdr:rowOff>19050</xdr:rowOff>
                  </from>
                  <to>
                    <xdr:col>1</xdr:col>
                    <xdr:colOff>19050</xdr:colOff>
                    <xdr:row>9</xdr:row>
                    <xdr:rowOff>209550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0</xdr:col>
                    <xdr:colOff>0</xdr:colOff>
                    <xdr:row>11</xdr:row>
                    <xdr:rowOff>19050</xdr:rowOff>
                  </from>
                  <to>
                    <xdr:col>1</xdr:col>
                    <xdr:colOff>19050</xdr:colOff>
                    <xdr:row>11</xdr:row>
                    <xdr:rowOff>209550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0</xdr:col>
                    <xdr:colOff>0</xdr:colOff>
                    <xdr:row>12</xdr:row>
                    <xdr:rowOff>19050</xdr:rowOff>
                  </from>
                  <to>
                    <xdr:col>1</xdr:col>
                    <xdr:colOff>19050</xdr:colOff>
                    <xdr:row>12</xdr:row>
                    <xdr:rowOff>209550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0</xdr:col>
                    <xdr:colOff>0</xdr:colOff>
                    <xdr:row>13</xdr:row>
                    <xdr:rowOff>19050</xdr:rowOff>
                  </from>
                  <to>
                    <xdr:col>1</xdr:col>
                    <xdr:colOff>19050</xdr:colOff>
                    <xdr:row>13</xdr:row>
                    <xdr:rowOff>209550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0</xdr:col>
                    <xdr:colOff>0</xdr:colOff>
                    <xdr:row>14</xdr:row>
                    <xdr:rowOff>19050</xdr:rowOff>
                  </from>
                  <to>
                    <xdr:col>1</xdr:col>
                    <xdr:colOff>19050</xdr:colOff>
                    <xdr:row>14</xdr:row>
                    <xdr:rowOff>209550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0</xdr:col>
                    <xdr:colOff>0</xdr:colOff>
                    <xdr:row>15</xdr:row>
                    <xdr:rowOff>19050</xdr:rowOff>
                  </from>
                  <to>
                    <xdr:col>1</xdr:col>
                    <xdr:colOff>19050</xdr:colOff>
                    <xdr:row>15</xdr:row>
                    <xdr:rowOff>209550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0</xdr:col>
                    <xdr:colOff>0</xdr:colOff>
                    <xdr:row>18</xdr:row>
                    <xdr:rowOff>19050</xdr:rowOff>
                  </from>
                  <to>
                    <xdr:col>1</xdr:col>
                    <xdr:colOff>19050</xdr:colOff>
                    <xdr:row>18</xdr:row>
                    <xdr:rowOff>209550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0</xdr:col>
                    <xdr:colOff>0</xdr:colOff>
                    <xdr:row>19</xdr:row>
                    <xdr:rowOff>19050</xdr:rowOff>
                  </from>
                  <to>
                    <xdr:col>1</xdr:col>
                    <xdr:colOff>19050</xdr:colOff>
                    <xdr:row>19</xdr:row>
                    <xdr:rowOff>209550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0</xdr:col>
                    <xdr:colOff>0</xdr:colOff>
                    <xdr:row>4</xdr:row>
                    <xdr:rowOff>88900</xdr:rowOff>
                  </from>
                  <to>
                    <xdr:col>1</xdr:col>
                    <xdr:colOff>19050</xdr:colOff>
                    <xdr:row>4</xdr:row>
                    <xdr:rowOff>279400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0</xdr:col>
                    <xdr:colOff>0</xdr:colOff>
                    <xdr:row>6</xdr:row>
                    <xdr:rowOff>57150</xdr:rowOff>
                  </from>
                  <to>
                    <xdr:col>1</xdr:col>
                    <xdr:colOff>19050</xdr:colOff>
                    <xdr:row>6</xdr:row>
                    <xdr:rowOff>184150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0</xdr:col>
                    <xdr:colOff>0</xdr:colOff>
                    <xdr:row>10</xdr:row>
                    <xdr:rowOff>88900</xdr:rowOff>
                  </from>
                  <to>
                    <xdr:col>1</xdr:col>
                    <xdr:colOff>19050</xdr:colOff>
                    <xdr:row>10</xdr:row>
                    <xdr:rowOff>209550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0</xdr:col>
                    <xdr:colOff>0</xdr:colOff>
                    <xdr:row>16</xdr:row>
                    <xdr:rowOff>88900</xdr:rowOff>
                  </from>
                  <to>
                    <xdr:col>1</xdr:col>
                    <xdr:colOff>19050</xdr:colOff>
                    <xdr:row>16</xdr:row>
                    <xdr:rowOff>209550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0</xdr:col>
                    <xdr:colOff>0</xdr:colOff>
                    <xdr:row>17</xdr:row>
                    <xdr:rowOff>88900</xdr:rowOff>
                  </from>
                  <to>
                    <xdr:col>1</xdr:col>
                    <xdr:colOff>19050</xdr:colOff>
                    <xdr:row>17</xdr:row>
                    <xdr:rowOff>279400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A97D-CF89-4BAF-A916-B37914EFC11B}">
  <dimension ref="A1:J38"/>
  <sheetViews>
    <sheetView workbookViewId="0"/>
  </sheetViews>
  <sheetFormatPr defaultColWidth="9.1796875" defaultRowHeight="13.5" x14ac:dyDescent="0.35"/>
  <cols>
    <col min="1" max="1" width="2.7265625" style="68" customWidth="1"/>
    <col min="2" max="2" width="26.453125" style="68" customWidth="1"/>
    <col min="3" max="3" width="46.453125" style="68" customWidth="1"/>
    <col min="4" max="4" width="48.453125" style="68" customWidth="1"/>
    <col min="5" max="5" width="11.7265625" style="68" customWidth="1"/>
    <col min="6" max="6" width="48.7265625" style="68" customWidth="1"/>
    <col min="7" max="7" width="22.453125" style="79" hidden="1" customWidth="1"/>
    <col min="8" max="10" width="0" style="68" hidden="1" customWidth="1"/>
    <col min="11" max="16384" width="9.1796875" style="68"/>
  </cols>
  <sheetData>
    <row r="1" spans="1:10" ht="22.5" x14ac:dyDescent="0.35">
      <c r="B1" s="69" t="s">
        <v>519</v>
      </c>
      <c r="C1" s="69"/>
      <c r="G1" s="131" t="s">
        <v>31</v>
      </c>
      <c r="H1" s="131"/>
      <c r="I1" s="131"/>
    </row>
    <row r="2" spans="1:10" s="85" customFormat="1" ht="16" customHeight="1" x14ac:dyDescent="0.35">
      <c r="A2" s="84"/>
      <c r="B2" s="72" t="s">
        <v>12</v>
      </c>
      <c r="C2" s="72" t="s">
        <v>13</v>
      </c>
      <c r="D2" s="72" t="s">
        <v>14</v>
      </c>
      <c r="E2" s="72" t="s">
        <v>15</v>
      </c>
      <c r="F2" s="72" t="s">
        <v>16</v>
      </c>
      <c r="G2" s="73" t="s">
        <v>11</v>
      </c>
      <c r="H2" s="72" t="s">
        <v>214</v>
      </c>
      <c r="I2" s="72" t="s">
        <v>215</v>
      </c>
      <c r="J2" s="72" t="s">
        <v>216</v>
      </c>
    </row>
    <row r="3" spans="1:10" ht="20.149999999999999" customHeight="1" x14ac:dyDescent="0.35">
      <c r="B3" s="80" t="str">
        <f>VLOOKUP($G3,Dold_variabelinfo!$A:$D,COLUMN(Dold_variabelinfo!$B:$B),0)</f>
        <v>ALDER</v>
      </c>
      <c r="C3" s="81" t="str">
        <f>VLOOKUP($G3,Dold_variabelinfo!$A:$D,COLUMN(Dold_variabelinfo!$C:$C),0)</f>
        <v>Ålder</v>
      </c>
      <c r="D3" s="81" t="str">
        <f>VLOOKUP($G3,Dold_variabelinfo!$A:$D,COLUMN(Dold_variabelinfo!$D:$D),0)</f>
        <v>Ålder vid årets slut</v>
      </c>
      <c r="E3" s="80" t="str">
        <f>VLOOKUP($G3,Dold_variabelinfo!$A:$F,COLUMN(Dold_variabelinfo!$E:$E),0)</f>
        <v>1999-</v>
      </c>
      <c r="F3" s="81">
        <f>VLOOKUP($G3,Dold_variabelinfo!$A:$F,COLUMN(Dold_variabelinfo!$F:$F),0)</f>
        <v>0</v>
      </c>
      <c r="G3" s="77" t="s">
        <v>483</v>
      </c>
      <c r="H3" s="133" t="b">
        <v>0</v>
      </c>
      <c r="I3" s="68">
        <f>IF(H3,1,0)</f>
        <v>0</v>
      </c>
      <c r="J3" s="68">
        <f>I3</f>
        <v>0</v>
      </c>
    </row>
    <row r="4" spans="1:10" ht="20.149999999999999" customHeight="1" x14ac:dyDescent="0.35">
      <c r="B4" s="80" t="str">
        <f>VLOOKUP($G4,Dold_variabelinfo!$A:$D,COLUMN(Dold_variabelinfo!$B:$B),0)</f>
        <v>AR</v>
      </c>
      <c r="C4" s="81" t="str">
        <f>VLOOKUP($G4,Dold_variabelinfo!$A:$D,COLUMN(Dold_variabelinfo!$C:$C),0)</f>
        <v>År</v>
      </c>
      <c r="D4" s="81" t="str">
        <f>VLOOKUP($G4,Dold_variabelinfo!$A:$D,COLUMN(Dold_variabelinfo!$D:$D),0)</f>
        <v>Det år som de insamlade uppgifterna gäller för</v>
      </c>
      <c r="E4" s="80" t="str">
        <f>VLOOKUP($G4,Dold_variabelinfo!$A:$F,COLUMN(Dold_variabelinfo!$E:$E),0)</f>
        <v>1999-</v>
      </c>
      <c r="F4" s="81">
        <f>VLOOKUP($G4,Dold_variabelinfo!$A:$F,COLUMN(Dold_variabelinfo!$F:$F),0)</f>
        <v>0</v>
      </c>
      <c r="G4" s="77" t="s">
        <v>484</v>
      </c>
      <c r="H4" s="133" t="b">
        <v>0</v>
      </c>
      <c r="I4" s="68">
        <f t="shared" ref="I4:I38" si="0">IF(H4,1,0)</f>
        <v>0</v>
      </c>
      <c r="J4" s="68">
        <f t="shared" ref="J4:J38" si="1">I4</f>
        <v>0</v>
      </c>
    </row>
    <row r="5" spans="1:10" ht="34.5" x14ac:dyDescent="0.35">
      <c r="B5" s="80" t="str">
        <f>VLOOKUP($G5,Dold_variabelinfo!$A:$D,COLUMN(Dold_variabelinfo!$B:$B),0)</f>
        <v>BKOMM</v>
      </c>
      <c r="C5" s="81" t="str">
        <f>VLOOKUP($G5,Dold_variabelinfo!$A:$D,COLUMN(Dold_variabelinfo!$C:$C),0)</f>
        <v>Boendekommun</v>
      </c>
      <c r="D5" s="81" t="str">
        <f>VLOOKUP($G5,Dold_variabelinfo!$A:$D,COLUMN(Dold_variabelinfo!$D:$D),0)</f>
        <v>Boendekommun för personer som bor enligt 9 § 8 LSS eller 9 § 9 LSS och som bor i en annan kommun än i den beslutsfattande kommunen</v>
      </c>
      <c r="E5" s="80" t="str">
        <f>VLOOKUP($G5,Dold_variabelinfo!$A:$F,COLUMN(Dold_variabelinfo!$E:$E),0)</f>
        <v>1999-</v>
      </c>
      <c r="F5" s="81">
        <f>VLOOKUP($G5,Dold_variabelinfo!$A:$F,COLUMN(Dold_variabelinfo!$F:$F),0)</f>
        <v>0</v>
      </c>
      <c r="G5" s="77" t="s">
        <v>485</v>
      </c>
      <c r="H5" s="133" t="b">
        <v>0</v>
      </c>
      <c r="I5" s="68">
        <f t="shared" si="0"/>
        <v>0</v>
      </c>
      <c r="J5" s="68">
        <f t="shared" si="1"/>
        <v>0</v>
      </c>
    </row>
    <row r="6" spans="1:10" ht="34.5" x14ac:dyDescent="0.35">
      <c r="B6" s="80" t="str">
        <f>VLOOKUP($G6,Dold_variabelinfo!$A:$D,COLUMN(Dold_variabelinfo!$B:$B),0)</f>
        <v>DYGN6</v>
      </c>
      <c r="C6" s="81" t="str">
        <f>VLOOKUP($G6,Dold_variabelinfo!$A:$D,COLUMN(Dold_variabelinfo!$C:$C),0)</f>
        <v>Antal dygn/mån (9 § 6 LSS)</v>
      </c>
      <c r="D6" s="81" t="str">
        <f>VLOOKUP($G6,Dold_variabelinfo!$A:$D,COLUMN(Dold_variabelinfo!$D:$D),0)</f>
        <v xml:space="preserve">Antal beslutade dygn per månad avseende korttidsvistelse enligt 
9 § 6 LSS. 
</v>
      </c>
      <c r="E6" s="80" t="str">
        <f>VLOOKUP($G6,Dold_variabelinfo!$A:$F,COLUMN(Dold_variabelinfo!$E:$E),0)</f>
        <v>2007-</v>
      </c>
      <c r="F6" s="81">
        <f>VLOOKUP($G6,Dold_variabelinfo!$A:$F,COLUMN(Dold_variabelinfo!$F:$F),0)</f>
        <v>0</v>
      </c>
      <c r="G6" s="77" t="s">
        <v>486</v>
      </c>
      <c r="H6" s="133" t="b">
        <v>0</v>
      </c>
      <c r="I6" s="68">
        <f t="shared" si="0"/>
        <v>0</v>
      </c>
      <c r="J6" s="68">
        <f t="shared" si="1"/>
        <v>0</v>
      </c>
    </row>
    <row r="7" spans="1:10" ht="20.149999999999999" customHeight="1" x14ac:dyDescent="0.35">
      <c r="B7" s="80" t="str">
        <f>VLOOKUP($G7,Dold_variabelinfo!$A:$D,COLUMN(Dold_variabelinfo!$B:$B),0)</f>
        <v>FODDAT</v>
      </c>
      <c r="C7" s="81" t="str">
        <f>VLOOKUP($G7,Dold_variabelinfo!$A:$D,COLUMN(Dold_variabelinfo!$C:$C),0)</f>
        <v>Födelsedatum (Endast år-mån)</v>
      </c>
      <c r="D7" s="81">
        <f>VLOOKUP($G7,Dold_variabelinfo!$A:$D,COLUMN(Dold_variabelinfo!$D:$D),0)</f>
        <v>0</v>
      </c>
      <c r="E7" s="80" t="str">
        <f>VLOOKUP($G7,Dold_variabelinfo!$A:$F,COLUMN(Dold_variabelinfo!$E:$E),0)</f>
        <v>1999-</v>
      </c>
      <c r="F7" s="81" t="str">
        <f>VLOOKUP($G7,Dold_variabelinfo!$A:$F,COLUMN(Dold_variabelinfo!$F:$F),0)</f>
        <v xml:space="preserve">För fullständigt datum krävs särskild motivering </v>
      </c>
      <c r="G7" s="77" t="s">
        <v>487</v>
      </c>
      <c r="H7" s="133" t="b">
        <v>0</v>
      </c>
      <c r="I7" s="68">
        <f t="shared" si="0"/>
        <v>0</v>
      </c>
      <c r="J7" s="68">
        <f t="shared" si="1"/>
        <v>0</v>
      </c>
    </row>
    <row r="8" spans="1:10" ht="20.149999999999999" customHeight="1" x14ac:dyDescent="0.35">
      <c r="B8" s="80" t="str">
        <f>VLOOKUP($G8,Dold_variabelinfo!$A:$D,COLUMN(Dold_variabelinfo!$B:$B),0)</f>
        <v>KON</v>
      </c>
      <c r="C8" s="81" t="str">
        <f>VLOOKUP($G8,Dold_variabelinfo!$A:$D,COLUMN(Dold_variabelinfo!$C:$C),0)</f>
        <v>Kön</v>
      </c>
      <c r="D8" s="81">
        <f>VLOOKUP($G8,Dold_variabelinfo!$A:$D,COLUMN(Dold_variabelinfo!$D:$D),0)</f>
        <v>0</v>
      </c>
      <c r="E8" s="80" t="str">
        <f>VLOOKUP($G8,Dold_variabelinfo!$A:$F,COLUMN(Dold_variabelinfo!$E:$E),0)</f>
        <v>1999-</v>
      </c>
      <c r="F8" s="81">
        <f>VLOOKUP($G8,Dold_variabelinfo!$A:$F,COLUMN(Dold_variabelinfo!$F:$F),0)</f>
        <v>0</v>
      </c>
      <c r="G8" s="77" t="s">
        <v>488</v>
      </c>
      <c r="H8" s="133" t="b">
        <v>0</v>
      </c>
      <c r="I8" s="68">
        <f t="shared" si="0"/>
        <v>0</v>
      </c>
      <c r="J8" s="68">
        <f t="shared" si="1"/>
        <v>0</v>
      </c>
    </row>
    <row r="9" spans="1:10" ht="20.149999999999999" customHeight="1" x14ac:dyDescent="0.35">
      <c r="B9" s="80" t="str">
        <f>VLOOKUP($G9,Dold_variabelinfo!$A:$D,COLUMN(Dold_variabelinfo!$B:$B),0)</f>
        <v>LK</v>
      </c>
      <c r="C9" s="81" t="str">
        <f>VLOOKUP($G9,Dold_variabelinfo!$A:$D,COLUMN(Dold_variabelinfo!$C:$C),0)</f>
        <v>Utförande län och kommun</v>
      </c>
      <c r="D9" s="81">
        <f>VLOOKUP($G9,Dold_variabelinfo!$A:$D,COLUMN(Dold_variabelinfo!$D:$D),0)</f>
        <v>0</v>
      </c>
      <c r="E9" s="80">
        <f>VLOOKUP($G9,Dold_variabelinfo!$A:$F,COLUMN(Dold_variabelinfo!$E:$E),0)</f>
        <v>0</v>
      </c>
      <c r="F9" s="81" t="str">
        <f>VLOOKUP($G9,Dold_variabelinfo!$A:$F,COLUMN(Dold_variabelinfo!$F:$F),0)</f>
        <v>Skapad av Socialstyrelsen från UK2-UK10</v>
      </c>
      <c r="G9" s="77" t="s">
        <v>489</v>
      </c>
      <c r="H9" s="133" t="b">
        <v>0</v>
      </c>
      <c r="I9" s="68">
        <f t="shared" si="0"/>
        <v>0</v>
      </c>
      <c r="J9" s="68">
        <f t="shared" si="1"/>
        <v>0</v>
      </c>
    </row>
    <row r="10" spans="1:10" ht="23" x14ac:dyDescent="0.35">
      <c r="B10" s="80" t="str">
        <f>VLOOKUP($G10,Dold_variabelinfo!$A:$D,COLUMN(Dold_variabelinfo!$B:$B),0)</f>
        <v>LSS10</v>
      </c>
      <c r="C10" s="81" t="str">
        <f>VLOOKUP($G10,Dold_variabelinfo!$A:$D,COLUMN(Dold_variabelinfo!$C:$C),0)</f>
        <v>Daglig verksamhet (9 § 10 LSS )</v>
      </c>
      <c r="D10" s="81" t="str">
        <f>VLOOKUP($G10,Dold_variabelinfo!$A:$D,COLUMN(Dold_variabelinfo!$D:$D),0)</f>
        <v>Insats enligt LSS som beslutats och verkställts: daglig verksamhet enligt 9 § 10 LSS</v>
      </c>
      <c r="E10" s="80" t="str">
        <f>VLOOKUP($G10,Dold_variabelinfo!$A:$F,COLUMN(Dold_variabelinfo!$E:$E),0)</f>
        <v>1999-</v>
      </c>
      <c r="F10" s="81">
        <f>VLOOKUP($G10,Dold_variabelinfo!$A:$F,COLUMN(Dold_variabelinfo!$F:$F),0)</f>
        <v>0</v>
      </c>
      <c r="G10" s="77" t="s">
        <v>490</v>
      </c>
      <c r="H10" s="133" t="b">
        <v>0</v>
      </c>
      <c r="I10" s="68">
        <f t="shared" si="0"/>
        <v>0</v>
      </c>
      <c r="J10" s="68">
        <f t="shared" si="1"/>
        <v>0</v>
      </c>
    </row>
    <row r="11" spans="1:10" ht="23" x14ac:dyDescent="0.35">
      <c r="B11" s="80" t="str">
        <f>VLOOKUP($G11,Dold_variabelinfo!$A:$D,COLUMN(Dold_variabelinfo!$B:$B),0)</f>
        <v>LSS2</v>
      </c>
      <c r="C11" s="81" t="str">
        <f>VLOOKUP($G11,Dold_variabelinfo!$A:$D,COLUMN(Dold_variabelinfo!$C:$C),0)</f>
        <v>Personlig assistans (9 § 2 LSS)</v>
      </c>
      <c r="D11" s="81" t="str">
        <f>VLOOKUP($G11,Dold_variabelinfo!$A:$D,COLUMN(Dold_variabelinfo!$D:$D),0)</f>
        <v>Insats enligt LSS som beslutats och verkställts: personlig assistans enligt 9 § 2 LSS</v>
      </c>
      <c r="E11" s="80" t="str">
        <f>VLOOKUP($G11,Dold_variabelinfo!$A:$F,COLUMN(Dold_variabelinfo!$E:$E),0)</f>
        <v>1999-</v>
      </c>
      <c r="F11" s="81">
        <f>VLOOKUP($G11,Dold_variabelinfo!$A:$F,COLUMN(Dold_variabelinfo!$F:$F),0)</f>
        <v>0</v>
      </c>
      <c r="G11" s="77" t="s">
        <v>491</v>
      </c>
      <c r="H11" s="133" t="b">
        <v>0</v>
      </c>
      <c r="I11" s="68">
        <f t="shared" si="0"/>
        <v>0</v>
      </c>
      <c r="J11" s="68">
        <f t="shared" si="1"/>
        <v>0</v>
      </c>
    </row>
    <row r="12" spans="1:10" ht="23" x14ac:dyDescent="0.35">
      <c r="B12" s="80" t="str">
        <f>VLOOKUP($G12,Dold_variabelinfo!$A:$D,COLUMN(Dold_variabelinfo!$B:$B),0)</f>
        <v>LSS3</v>
      </c>
      <c r="C12" s="81" t="str">
        <f>VLOOKUP($G12,Dold_variabelinfo!$A:$D,COLUMN(Dold_variabelinfo!$C:$C),0)</f>
        <v>Ledsagarservice (9 § 3 LSS)</v>
      </c>
      <c r="D12" s="81" t="str">
        <f>VLOOKUP($G12,Dold_variabelinfo!$A:$D,COLUMN(Dold_variabelinfo!$D:$D),0)</f>
        <v>Insats enligt LSS som beslutats och verkställts: ledsagarservice enligt 9 § 3 LSS</v>
      </c>
      <c r="E12" s="80" t="str">
        <f>VLOOKUP($G12,Dold_variabelinfo!$A:$F,COLUMN(Dold_variabelinfo!$E:$E),0)</f>
        <v>1999-</v>
      </c>
      <c r="F12" s="81">
        <f>VLOOKUP($G12,Dold_variabelinfo!$A:$F,COLUMN(Dold_variabelinfo!$F:$F),0)</f>
        <v>0</v>
      </c>
      <c r="G12" s="77" t="s">
        <v>492</v>
      </c>
      <c r="H12" s="133" t="b">
        <v>0</v>
      </c>
      <c r="I12" s="68">
        <f t="shared" si="0"/>
        <v>0</v>
      </c>
      <c r="J12" s="68">
        <f t="shared" si="1"/>
        <v>0</v>
      </c>
    </row>
    <row r="13" spans="1:10" ht="23" x14ac:dyDescent="0.35">
      <c r="B13" s="80" t="str">
        <f>VLOOKUP($G13,Dold_variabelinfo!$A:$D,COLUMN(Dold_variabelinfo!$B:$B),0)</f>
        <v>LSS4</v>
      </c>
      <c r="C13" s="81" t="str">
        <f>VLOOKUP($G13,Dold_variabelinfo!$A:$D,COLUMN(Dold_variabelinfo!$C:$C),0)</f>
        <v>Kontaktperson (9 § 4 LSS)</v>
      </c>
      <c r="D13" s="81" t="str">
        <f>VLOOKUP($G13,Dold_variabelinfo!$A:$D,COLUMN(Dold_variabelinfo!$D:$D),0)</f>
        <v>Insats enligt LSS som beslutats och verkställts: kontaktperson enligt 9 § 4 LSS</v>
      </c>
      <c r="E13" s="80" t="str">
        <f>VLOOKUP($G13,Dold_variabelinfo!$A:$F,COLUMN(Dold_variabelinfo!$E:$E),0)</f>
        <v>1999-</v>
      </c>
      <c r="F13" s="81">
        <f>VLOOKUP($G13,Dold_variabelinfo!$A:$F,COLUMN(Dold_variabelinfo!$F:$F),0)</f>
        <v>0</v>
      </c>
      <c r="G13" s="77" t="s">
        <v>493</v>
      </c>
      <c r="H13" s="133" t="b">
        <v>0</v>
      </c>
      <c r="I13" s="68">
        <f t="shared" si="0"/>
        <v>0</v>
      </c>
      <c r="J13" s="68">
        <f t="shared" si="1"/>
        <v>0</v>
      </c>
    </row>
    <row r="14" spans="1:10" ht="23" x14ac:dyDescent="0.35">
      <c r="B14" s="80" t="str">
        <f>VLOOKUP($G14,Dold_variabelinfo!$A:$D,COLUMN(Dold_variabelinfo!$B:$B),0)</f>
        <v>LSS5</v>
      </c>
      <c r="C14" s="81" t="str">
        <f>VLOOKUP($G14,Dold_variabelinfo!$A:$D,COLUMN(Dold_variabelinfo!$C:$C),0)</f>
        <v>Avlösarservice (9 § 5 LSS)</v>
      </c>
      <c r="D14" s="81" t="str">
        <f>VLOOKUP($G14,Dold_variabelinfo!$A:$D,COLUMN(Dold_variabelinfo!$D:$D),0)</f>
        <v>Insats enligt LSS som beslutats och verkställts: avlösarservice enligt 9 § 5 LSS</v>
      </c>
      <c r="E14" s="80" t="str">
        <f>VLOOKUP($G14,Dold_variabelinfo!$A:$F,COLUMN(Dold_variabelinfo!$E:$E),0)</f>
        <v>1999-</v>
      </c>
      <c r="F14" s="81">
        <f>VLOOKUP($G14,Dold_variabelinfo!$A:$F,COLUMN(Dold_variabelinfo!$F:$F),0)</f>
        <v>0</v>
      </c>
      <c r="G14" s="77" t="s">
        <v>494</v>
      </c>
      <c r="H14" s="133" t="b">
        <v>0</v>
      </c>
      <c r="I14" s="68">
        <f t="shared" si="0"/>
        <v>0</v>
      </c>
      <c r="J14" s="68">
        <f t="shared" si="1"/>
        <v>0</v>
      </c>
    </row>
    <row r="15" spans="1:10" ht="23" x14ac:dyDescent="0.35">
      <c r="B15" s="80" t="str">
        <f>VLOOKUP($G15,Dold_variabelinfo!$A:$D,COLUMN(Dold_variabelinfo!$B:$B),0)</f>
        <v>LSS6</v>
      </c>
      <c r="C15" s="81" t="str">
        <f>VLOOKUP($G15,Dold_variabelinfo!$A:$D,COLUMN(Dold_variabelinfo!$C:$C),0)</f>
        <v>Korttidsvistelse (9 § 6 LSS)</v>
      </c>
      <c r="D15" s="81" t="str">
        <f>VLOOKUP($G15,Dold_variabelinfo!$A:$D,COLUMN(Dold_variabelinfo!$D:$D),0)</f>
        <v>Insats enligt LSS som beslutats och verkställts: korttidsvistelse enligt 9 § 6 LSS</v>
      </c>
      <c r="E15" s="80" t="str">
        <f>VLOOKUP($G15,Dold_variabelinfo!$A:$F,COLUMN(Dold_variabelinfo!$E:$E),0)</f>
        <v>1999-</v>
      </c>
      <c r="F15" s="81">
        <f>VLOOKUP($G15,Dold_variabelinfo!$A:$F,COLUMN(Dold_variabelinfo!$F:$F),0)</f>
        <v>0</v>
      </c>
      <c r="G15" s="77" t="s">
        <v>495</v>
      </c>
      <c r="H15" s="133" t="b">
        <v>0</v>
      </c>
      <c r="I15" s="68">
        <f t="shared" si="0"/>
        <v>0</v>
      </c>
      <c r="J15" s="68">
        <f t="shared" si="1"/>
        <v>0</v>
      </c>
    </row>
    <row r="16" spans="1:10" ht="23" x14ac:dyDescent="0.35">
      <c r="B16" s="80" t="str">
        <f>VLOOKUP($G16,Dold_variabelinfo!$A:$D,COLUMN(Dold_variabelinfo!$B:$B),0)</f>
        <v>LSS7</v>
      </c>
      <c r="C16" s="81" t="str">
        <f>VLOOKUP($G16,Dold_variabelinfo!$A:$D,COLUMN(Dold_variabelinfo!$C:$C),0)</f>
        <v>Korttidstillsyn för skolungdomar över 12 år (9 § 7 LSS)</v>
      </c>
      <c r="D16" s="81" t="str">
        <f>VLOOKUP($G16,Dold_variabelinfo!$A:$D,COLUMN(Dold_variabelinfo!$D:$D),0)</f>
        <v>Insats enligt LSS som beslutats och verkställts: korttidstillsyn för skolungdomar över 12 år enligt 9 § 7 LSS</v>
      </c>
      <c r="E16" s="80" t="str">
        <f>VLOOKUP($G16,Dold_variabelinfo!$A:$F,COLUMN(Dold_variabelinfo!$E:$E),0)</f>
        <v>1999-</v>
      </c>
      <c r="F16" s="81">
        <f>VLOOKUP($G16,Dold_variabelinfo!$A:$F,COLUMN(Dold_variabelinfo!$F:$F),0)</f>
        <v>0</v>
      </c>
      <c r="G16" s="77" t="s">
        <v>496</v>
      </c>
      <c r="H16" s="133" t="b">
        <v>0</v>
      </c>
      <c r="I16" s="68">
        <f t="shared" si="0"/>
        <v>0</v>
      </c>
      <c r="J16" s="68">
        <f t="shared" si="1"/>
        <v>0</v>
      </c>
    </row>
    <row r="17" spans="2:10" ht="23" x14ac:dyDescent="0.35">
      <c r="B17" s="80" t="str">
        <f>VLOOKUP($G17,Dold_variabelinfo!$A:$D,COLUMN(Dold_variabelinfo!$B:$B),0)</f>
        <v>LSS81</v>
      </c>
      <c r="C17" s="81" t="str">
        <f>VLOOKUP($G17,Dold_variabelinfo!$A:$D,COLUMN(Dold_variabelinfo!$C:$C),0)</f>
        <v xml:space="preserve">Familjehem för barn och ungdomar (9 § 8 LSS) </v>
      </c>
      <c r="D17" s="81" t="str">
        <f>VLOOKUP($G17,Dold_variabelinfo!$A:$D,COLUMN(Dold_variabelinfo!$D:$D),0)</f>
        <v xml:space="preserve">Insats enligt LSS som beslutats och verkställts: boende för barn eller ungdomar, familjehem enligt 9 § 8 LSS </v>
      </c>
      <c r="E17" s="80" t="str">
        <f>VLOOKUP($G17,Dold_variabelinfo!$A:$F,COLUMN(Dold_variabelinfo!$E:$E),0)</f>
        <v>1999-</v>
      </c>
      <c r="F17" s="81">
        <f>VLOOKUP($G17,Dold_variabelinfo!$A:$F,COLUMN(Dold_variabelinfo!$F:$F),0)</f>
        <v>0</v>
      </c>
      <c r="G17" s="77" t="s">
        <v>497</v>
      </c>
      <c r="H17" s="133" t="b">
        <v>0</v>
      </c>
      <c r="I17" s="68">
        <f t="shared" si="0"/>
        <v>0</v>
      </c>
      <c r="J17" s="68">
        <f t="shared" si="1"/>
        <v>0</v>
      </c>
    </row>
    <row r="18" spans="2:10" ht="23" x14ac:dyDescent="0.35">
      <c r="B18" s="80" t="str">
        <f>VLOOKUP($G18,Dold_variabelinfo!$A:$D,COLUMN(Dold_variabelinfo!$B:$B),0)</f>
        <v>LSS82</v>
      </c>
      <c r="C18" s="81" t="str">
        <f>VLOOKUP($G18,Dold_variabelinfo!$A:$D,COLUMN(Dold_variabelinfo!$C:$C),0)</f>
        <v xml:space="preserve">Bostad med särskild service för barn och ungdomar (9 § 8 LSS) </v>
      </c>
      <c r="D18" s="81" t="str">
        <f>VLOOKUP($G18,Dold_variabelinfo!$A:$D,COLUMN(Dold_variabelinfo!$D:$D),0)</f>
        <v xml:space="preserve">Insats enligt LSS som beslutats och verkställts: boende för barn eller ungdomar, bostad med särskild service enligt 9 § 8 LSS </v>
      </c>
      <c r="E18" s="80" t="str">
        <f>VLOOKUP($G18,Dold_variabelinfo!$A:$F,COLUMN(Dold_variabelinfo!$E:$E),0)</f>
        <v>1999-</v>
      </c>
      <c r="F18" s="81">
        <f>VLOOKUP($G18,Dold_variabelinfo!$A:$F,COLUMN(Dold_variabelinfo!$F:$F),0)</f>
        <v>0</v>
      </c>
      <c r="G18" s="77" t="s">
        <v>498</v>
      </c>
      <c r="H18" s="133" t="b">
        <v>0</v>
      </c>
      <c r="I18" s="68">
        <f t="shared" si="0"/>
        <v>0</v>
      </c>
      <c r="J18" s="68">
        <f t="shared" si="1"/>
        <v>0</v>
      </c>
    </row>
    <row r="19" spans="2:10" ht="34.5" x14ac:dyDescent="0.35">
      <c r="B19" s="80" t="str">
        <f>VLOOKUP($G19,Dold_variabelinfo!$A:$D,COLUMN(Dold_variabelinfo!$B:$B),0)</f>
        <v>LSS9</v>
      </c>
      <c r="C19" s="81" t="str">
        <f>VLOOKUP($G19,Dold_variabelinfo!$A:$D,COLUMN(Dold_variabelinfo!$C:$C),0)</f>
        <v>Bostad med särskild service för vuxna (9 § 9 LSS) eller annan särskilt anpassad bostad för vuxna (9 § 9 LSS)</v>
      </c>
      <c r="D19" s="81" t="str">
        <f>VLOOKUP($G19,Dold_variabelinfo!$A:$D,COLUMN(Dold_variabelinfo!$D:$D),0)</f>
        <v>Insats enligt LSS som beslutats och verkställts: boende för vuxna, bostad med särskild service enligt 9 § 9 LSS eller annan särskilt anpassad bostad enligt 9 § 9 LSS</v>
      </c>
      <c r="E19" s="80" t="str">
        <f>VLOOKUP($G19,Dold_variabelinfo!$A:$F,COLUMN(Dold_variabelinfo!$E:$E),0)</f>
        <v>1999-2003</v>
      </c>
      <c r="F19" s="81" t="str">
        <f>VLOOKUP($G19,Dold_variabelinfo!$A:$F,COLUMN(Dold_variabelinfo!$F:$F),0)</f>
        <v>Uppgift om bostad med särskild service eller annan särskilt anpassad bostad enligt 9 § 9 LSS rapporterades ihop som boende vuxna</v>
      </c>
      <c r="G19" s="77" t="s">
        <v>499</v>
      </c>
      <c r="H19" s="133" t="b">
        <v>0</v>
      </c>
      <c r="I19" s="68">
        <f t="shared" si="0"/>
        <v>0</v>
      </c>
      <c r="J19" s="68">
        <f t="shared" si="1"/>
        <v>0</v>
      </c>
    </row>
    <row r="20" spans="2:10" ht="23" x14ac:dyDescent="0.35">
      <c r="B20" s="80" t="str">
        <f>VLOOKUP($G20,Dold_variabelinfo!$A:$D,COLUMN(Dold_variabelinfo!$B:$B),0)</f>
        <v>LSS91</v>
      </c>
      <c r="C20" s="81" t="str">
        <f>VLOOKUP($G20,Dold_variabelinfo!$A:$D,COLUMN(Dold_variabelinfo!$C:$C),0)</f>
        <v>Bostad med särskild service för vuxna (9 § 9 LSS)</v>
      </c>
      <c r="D20" s="81" t="str">
        <f>VLOOKUP($G20,Dold_variabelinfo!$A:$D,COLUMN(Dold_variabelinfo!$D:$D),0)</f>
        <v>Insats enligt LSS som beslutats och verkställts: boende för vuxna, bostad med särskild service enligt 9 § 9 LSS</v>
      </c>
      <c r="E20" s="80" t="str">
        <f>VLOOKUP($G20,Dold_variabelinfo!$A:$F,COLUMN(Dold_variabelinfo!$E:$E),0)</f>
        <v>2004-</v>
      </c>
      <c r="F20" s="81" t="str">
        <f>VLOOKUP($G20,Dold_variabelinfo!$A:$F,COLUMN(Dold_variabelinfo!$F:$F),0)</f>
        <v>Från och med 2004 särrapporterar kommunerna bostad med särskild service och annan särskilt anpassad bostad</v>
      </c>
      <c r="G20" s="77" t="s">
        <v>500</v>
      </c>
      <c r="H20" s="133" t="b">
        <v>0</v>
      </c>
      <c r="I20" s="68">
        <f t="shared" si="0"/>
        <v>0</v>
      </c>
      <c r="J20" s="68">
        <f t="shared" si="1"/>
        <v>0</v>
      </c>
    </row>
    <row r="21" spans="2:10" ht="23" x14ac:dyDescent="0.35">
      <c r="B21" s="80" t="str">
        <f>VLOOKUP($G21,Dold_variabelinfo!$A:$D,COLUMN(Dold_variabelinfo!$B:$B),0)</f>
        <v>LSS92</v>
      </c>
      <c r="C21" s="81" t="str">
        <f>VLOOKUP($G21,Dold_variabelinfo!$A:$D,COLUMN(Dold_variabelinfo!$C:$C),0)</f>
        <v>Annan särskilt anpassad bostad för vuxna (9 § 9 LSS)</v>
      </c>
      <c r="D21" s="81" t="str">
        <f>VLOOKUP($G21,Dold_variabelinfo!$A:$D,COLUMN(Dold_variabelinfo!$D:$D),0)</f>
        <v>Insats enligt LSS som beslutats och verkställts: boende för vuxna, annan särskilt anpassad bostad enligt 9 § 9 LSS</v>
      </c>
      <c r="E21" s="80" t="str">
        <f>VLOOKUP($G21,Dold_variabelinfo!$A:$F,COLUMN(Dold_variabelinfo!$E:$E),0)</f>
        <v>2004-</v>
      </c>
      <c r="F21" s="81" t="str">
        <f>VLOOKUP($G21,Dold_variabelinfo!$A:$F,COLUMN(Dold_variabelinfo!$F:$F),0)</f>
        <v>Från och med 2004 särrapporterar kommunerna bostad med särskild service och annan särskilt anpassad bostad</v>
      </c>
      <c r="G21" s="77" t="s">
        <v>501</v>
      </c>
      <c r="H21" s="133" t="b">
        <v>0</v>
      </c>
      <c r="I21" s="68">
        <f t="shared" si="0"/>
        <v>0</v>
      </c>
      <c r="J21" s="68">
        <f t="shared" si="1"/>
        <v>0</v>
      </c>
    </row>
    <row r="22" spans="2:10" ht="25" x14ac:dyDescent="0.35">
      <c r="B22" s="80" t="str">
        <f>VLOOKUP($G22,Dold_variabelinfo!$A:$D,COLUMN(Dold_variabelinfo!$B:$B),0)</f>
        <v>PKRETS</v>
      </c>
      <c r="C22" s="81" t="str">
        <f>VLOOKUP($G22,Dold_variabelinfo!$A:$D,COLUMN(Dold_variabelinfo!$C:$C),0)</f>
        <v>Personkrets</v>
      </c>
      <c r="D22" s="81" t="str">
        <f>VLOOKUP($G22,Dold_variabelinfo!$A:$D,COLUMN(Dold_variabelinfo!$D:$D),0)</f>
        <v>Personkrets enligt LSS, 1, 2 eller 3</v>
      </c>
      <c r="E22" s="80" t="str">
        <f>VLOOKUP($G22,Dold_variabelinfo!$A:$F,COLUMN(Dold_variabelinfo!$E:$E),0)</f>
        <v>1999-2003, 2007-</v>
      </c>
      <c r="F22" s="81">
        <f>VLOOKUP($G22,Dold_variabelinfo!$A:$F,COLUMN(Dold_variabelinfo!$F:$F),0)</f>
        <v>0</v>
      </c>
      <c r="G22" s="77" t="s">
        <v>502</v>
      </c>
      <c r="H22" s="133" t="b">
        <v>0</v>
      </c>
      <c r="I22" s="68">
        <f t="shared" si="0"/>
        <v>0</v>
      </c>
      <c r="J22" s="68">
        <f t="shared" si="1"/>
        <v>0</v>
      </c>
    </row>
    <row r="23" spans="2:10" ht="20.149999999999999" customHeight="1" x14ac:dyDescent="0.35">
      <c r="B23" s="80" t="str">
        <f>VLOOKUP($G23,Dold_variabelinfo!$A:$D,COLUMN(Dold_variabelinfo!$B:$B),0)</f>
        <v>PNRQ</v>
      </c>
      <c r="C23" s="81" t="str">
        <f>VLOOKUP($G23,Dold_variabelinfo!$A:$D,COLUMN(Dold_variabelinfo!$C:$C),0)</f>
        <v>Personnummer, kvalitet</v>
      </c>
      <c r="D23" s="81">
        <f>VLOOKUP($G23,Dold_variabelinfo!$A:$D,COLUMN(Dold_variabelinfo!$D:$D),0)</f>
        <v>0</v>
      </c>
      <c r="E23" s="80" t="str">
        <f>VLOOKUP($G23,Dold_variabelinfo!$A:$F,COLUMN(Dold_variabelinfo!$E:$E),0)</f>
        <v>1999-</v>
      </c>
      <c r="F23" s="81">
        <f>VLOOKUP($G23,Dold_variabelinfo!$A:$F,COLUMN(Dold_variabelinfo!$F:$F),0)</f>
        <v>0</v>
      </c>
      <c r="G23" s="77" t="s">
        <v>503</v>
      </c>
      <c r="H23" s="133" t="b">
        <v>0</v>
      </c>
      <c r="I23" s="68">
        <f t="shared" si="0"/>
        <v>0</v>
      </c>
      <c r="J23" s="68">
        <f t="shared" si="1"/>
        <v>0</v>
      </c>
    </row>
    <row r="24" spans="2:10" ht="23" x14ac:dyDescent="0.35">
      <c r="B24" s="80" t="str">
        <f>VLOOKUP($G24,Dold_variabelinfo!$A:$D,COLUMN(Dold_variabelinfo!$B:$B),0)</f>
        <v>TIM2</v>
      </c>
      <c r="C24" s="81" t="str">
        <f>VLOOKUP($G24,Dold_variabelinfo!$A:$D,COLUMN(Dold_variabelinfo!$C:$C),0)</f>
        <v>Antal timmar/mån  (9 § 2 LSS)</v>
      </c>
      <c r="D24" s="81" t="str">
        <f>VLOOKUP($G24,Dold_variabelinfo!$A:$D,COLUMN(Dold_variabelinfo!$D:$D),0)</f>
        <v xml:space="preserve">Antal beslutade timmar per månad avseende personlig assistans enligt 9 § 2 LSS </v>
      </c>
      <c r="E24" s="80" t="str">
        <f>VLOOKUP($G24,Dold_variabelinfo!$A:$F,COLUMN(Dold_variabelinfo!$E:$E),0)</f>
        <v>2007-</v>
      </c>
      <c r="F24" s="81">
        <f>VLOOKUP($G24,Dold_variabelinfo!$A:$F,COLUMN(Dold_variabelinfo!$F:$F),0)</f>
        <v>0</v>
      </c>
      <c r="G24" s="77" t="s">
        <v>504</v>
      </c>
      <c r="H24" s="133" t="b">
        <v>0</v>
      </c>
      <c r="I24" s="68">
        <f t="shared" si="0"/>
        <v>0</v>
      </c>
      <c r="J24" s="68">
        <f t="shared" si="1"/>
        <v>0</v>
      </c>
    </row>
    <row r="25" spans="2:10" ht="34.5" x14ac:dyDescent="0.35">
      <c r="B25" s="80" t="str">
        <f>VLOOKUP($G25,Dold_variabelinfo!$A:$D,COLUMN(Dold_variabelinfo!$B:$B),0)</f>
        <v>TIM3</v>
      </c>
      <c r="C25" s="81" t="str">
        <f>VLOOKUP($G25,Dold_variabelinfo!$A:$D,COLUMN(Dold_variabelinfo!$C:$C),0)</f>
        <v>Antal timmar/mån  (9 § 3 LSS)</v>
      </c>
      <c r="D25" s="81" t="str">
        <f>VLOOKUP($G25,Dold_variabelinfo!$A:$D,COLUMN(Dold_variabelinfo!$D:$D),0)</f>
        <v>Antal beslutade timmar per månad avseende ledsagarservice enligt 
9 § 3 LSS</v>
      </c>
      <c r="E25" s="80" t="str">
        <f>VLOOKUP($G25,Dold_variabelinfo!$A:$F,COLUMN(Dold_variabelinfo!$E:$E),0)</f>
        <v>2007-</v>
      </c>
      <c r="F25" s="81">
        <f>VLOOKUP($G25,Dold_variabelinfo!$A:$F,COLUMN(Dold_variabelinfo!$F:$F),0)</f>
        <v>0</v>
      </c>
      <c r="G25" s="77" t="s">
        <v>505</v>
      </c>
      <c r="H25" s="133" t="b">
        <v>0</v>
      </c>
      <c r="I25" s="68">
        <f t="shared" si="0"/>
        <v>0</v>
      </c>
      <c r="J25" s="68">
        <f t="shared" si="1"/>
        <v>0</v>
      </c>
    </row>
    <row r="26" spans="2:10" ht="23" x14ac:dyDescent="0.35">
      <c r="B26" s="80" t="str">
        <f>VLOOKUP($G26,Dold_variabelinfo!$A:$D,COLUMN(Dold_variabelinfo!$B:$B),0)</f>
        <v>TIM5</v>
      </c>
      <c r="C26" s="81" t="str">
        <f>VLOOKUP($G26,Dold_variabelinfo!$A:$D,COLUMN(Dold_variabelinfo!$C:$C),0)</f>
        <v>Antal timmar/mån (9 § 5 LSS)</v>
      </c>
      <c r="D26" s="81" t="str">
        <f>VLOOKUP($G26,Dold_variabelinfo!$A:$D,COLUMN(Dold_variabelinfo!$D:$D),0)</f>
        <v xml:space="preserve">Antal beslutade timmar per månad avseende avlösarservice enligt </v>
      </c>
      <c r="E26" s="80" t="str">
        <f>VLOOKUP($G26,Dold_variabelinfo!$A:$F,COLUMN(Dold_variabelinfo!$E:$E),0)</f>
        <v>2007-</v>
      </c>
      <c r="F26" s="81">
        <f>VLOOKUP($G26,Dold_variabelinfo!$A:$F,COLUMN(Dold_variabelinfo!$F:$F),0)</f>
        <v>0</v>
      </c>
      <c r="G26" s="77" t="s">
        <v>506</v>
      </c>
      <c r="H26" s="133" t="b">
        <v>0</v>
      </c>
      <c r="I26" s="68">
        <f t="shared" si="0"/>
        <v>0</v>
      </c>
      <c r="J26" s="68">
        <f t="shared" si="1"/>
        <v>0</v>
      </c>
    </row>
    <row r="27" spans="2:10" ht="34.5" x14ac:dyDescent="0.35">
      <c r="B27" s="80" t="str">
        <f>VLOOKUP($G27,Dold_variabelinfo!$A:$D,COLUMN(Dold_variabelinfo!$B:$B),0)</f>
        <v>UK10</v>
      </c>
      <c r="C27" s="81" t="str">
        <f>VLOOKUP($G27,Dold_variabelinfo!$A:$D,COLUMN(Dold_variabelinfo!$C:$C),0)</f>
        <v xml:space="preserve">Utförande kommun (9 § 10 LSS ) </v>
      </c>
      <c r="D27" s="81" t="str">
        <f>VLOOKUP($G27,Dold_variabelinfo!$A:$D,COLUMN(Dold_variabelinfo!$D:$D),0)</f>
        <v xml:space="preserve">Kommun som beslutat och verkställt insatsen daglig verksamhet (9 § 10 LSS)
</v>
      </c>
      <c r="E27" s="80" t="str">
        <f>VLOOKUP($G27,Dold_variabelinfo!$A:$F,COLUMN(Dold_variabelinfo!$E:$E),0)</f>
        <v>1999-</v>
      </c>
      <c r="F27" s="81">
        <f>VLOOKUP($G27,Dold_variabelinfo!$A:$F,COLUMN(Dold_variabelinfo!$F:$F),0)</f>
        <v>0</v>
      </c>
      <c r="G27" s="77" t="s">
        <v>507</v>
      </c>
      <c r="H27" s="133" t="b">
        <v>0</v>
      </c>
      <c r="I27" s="68">
        <f t="shared" si="0"/>
        <v>0</v>
      </c>
      <c r="J27" s="68">
        <f t="shared" si="1"/>
        <v>0</v>
      </c>
    </row>
    <row r="28" spans="2:10" ht="34.5" x14ac:dyDescent="0.35">
      <c r="B28" s="80" t="str">
        <f>VLOOKUP($G28,Dold_variabelinfo!$A:$D,COLUMN(Dold_variabelinfo!$B:$B),0)</f>
        <v>UK2</v>
      </c>
      <c r="C28" s="81" t="str">
        <f>VLOOKUP($G28,Dold_variabelinfo!$A:$D,COLUMN(Dold_variabelinfo!$C:$C),0)</f>
        <v>Utförande kommun  (9 § 2 LSS)</v>
      </c>
      <c r="D28" s="81" t="str">
        <f>VLOOKUP($G28,Dold_variabelinfo!$A:$D,COLUMN(Dold_variabelinfo!$D:$D),0)</f>
        <v xml:space="preserve">Kommun som beslutat och verkställt insatsen personlig assistans  (9 § 2 LSS)
</v>
      </c>
      <c r="E28" s="80" t="str">
        <f>VLOOKUP($G28,Dold_variabelinfo!$A:$F,COLUMN(Dold_variabelinfo!$E:$E),0)</f>
        <v>1999-</v>
      </c>
      <c r="F28" s="81">
        <f>VLOOKUP($G28,Dold_variabelinfo!$A:$F,COLUMN(Dold_variabelinfo!$F:$F),0)</f>
        <v>0</v>
      </c>
      <c r="G28" s="77" t="s">
        <v>508</v>
      </c>
      <c r="H28" s="133" t="b">
        <v>0</v>
      </c>
      <c r="I28" s="68">
        <f t="shared" si="0"/>
        <v>0</v>
      </c>
      <c r="J28" s="68">
        <f t="shared" si="1"/>
        <v>0</v>
      </c>
    </row>
    <row r="29" spans="2:10" ht="34.5" x14ac:dyDescent="0.35">
      <c r="B29" s="80" t="str">
        <f>VLOOKUP($G29,Dold_variabelinfo!$A:$D,COLUMN(Dold_variabelinfo!$B:$B),0)</f>
        <v>UK3</v>
      </c>
      <c r="C29" s="81" t="str">
        <f>VLOOKUP($G29,Dold_variabelinfo!$A:$D,COLUMN(Dold_variabelinfo!$C:$C),0)</f>
        <v>Utförande kommun  (9 § 3 LSS)</v>
      </c>
      <c r="D29" s="81" t="str">
        <f>VLOOKUP($G29,Dold_variabelinfo!$A:$D,COLUMN(Dold_variabelinfo!$D:$D),0)</f>
        <v xml:space="preserve">Kommun som beslutat och verkställt insatsen ledsagarservice  (9 § 3 LSS)
</v>
      </c>
      <c r="E29" s="80" t="str">
        <f>VLOOKUP($G29,Dold_variabelinfo!$A:$F,COLUMN(Dold_variabelinfo!$E:$E),0)</f>
        <v>1999-</v>
      </c>
      <c r="F29" s="81">
        <f>VLOOKUP($G29,Dold_variabelinfo!$A:$F,COLUMN(Dold_variabelinfo!$F:$F),0)</f>
        <v>0</v>
      </c>
      <c r="G29" s="77" t="s">
        <v>509</v>
      </c>
      <c r="H29" s="133" t="b">
        <v>0</v>
      </c>
      <c r="I29" s="68">
        <f t="shared" si="0"/>
        <v>0</v>
      </c>
      <c r="J29" s="68">
        <f t="shared" si="1"/>
        <v>0</v>
      </c>
    </row>
    <row r="30" spans="2:10" ht="34.5" x14ac:dyDescent="0.35">
      <c r="B30" s="80" t="str">
        <f>VLOOKUP($G30,Dold_variabelinfo!$A:$D,COLUMN(Dold_variabelinfo!$B:$B),0)</f>
        <v>UK4</v>
      </c>
      <c r="C30" s="81" t="str">
        <f>VLOOKUP($G30,Dold_variabelinfo!$A:$D,COLUMN(Dold_variabelinfo!$C:$C),0)</f>
        <v>Utförande kommun (9 § 4 LSS)</v>
      </c>
      <c r="D30" s="81" t="str">
        <f>VLOOKUP($G30,Dold_variabelinfo!$A:$D,COLUMN(Dold_variabelinfo!$D:$D),0)</f>
        <v xml:space="preserve">Kommun som beslutat och verkställt insatsen kontaktperson  (9 § 4 LSS)
</v>
      </c>
      <c r="E30" s="80" t="str">
        <f>VLOOKUP($G30,Dold_variabelinfo!$A:$F,COLUMN(Dold_variabelinfo!$E:$E),0)</f>
        <v>1999-</v>
      </c>
      <c r="F30" s="81">
        <f>VLOOKUP($G30,Dold_variabelinfo!$A:$F,COLUMN(Dold_variabelinfo!$F:$F),0)</f>
        <v>0</v>
      </c>
      <c r="G30" s="77" t="s">
        <v>510</v>
      </c>
      <c r="H30" s="133" t="b">
        <v>0</v>
      </c>
      <c r="I30" s="68">
        <f t="shared" si="0"/>
        <v>0</v>
      </c>
      <c r="J30" s="68">
        <f t="shared" si="1"/>
        <v>0</v>
      </c>
    </row>
    <row r="31" spans="2:10" ht="34.5" x14ac:dyDescent="0.35">
      <c r="B31" s="80" t="str">
        <f>VLOOKUP($G31,Dold_variabelinfo!$A:$D,COLUMN(Dold_variabelinfo!$B:$B),0)</f>
        <v>UK5</v>
      </c>
      <c r="C31" s="81" t="str">
        <f>VLOOKUP($G31,Dold_variabelinfo!$A:$D,COLUMN(Dold_variabelinfo!$C:$C),0)</f>
        <v>Utförande kommun (9 § 5 LSS)</v>
      </c>
      <c r="D31" s="81" t="str">
        <f>VLOOKUP($G31,Dold_variabelinfo!$A:$D,COLUMN(Dold_variabelinfo!$D:$D),0)</f>
        <v xml:space="preserve">Kommun som beslutat och verkställt insatsen avlösarservice  (9 § 5 LSS)
</v>
      </c>
      <c r="E31" s="80" t="str">
        <f>VLOOKUP($G31,Dold_variabelinfo!$A:$F,COLUMN(Dold_variabelinfo!$E:$E),0)</f>
        <v>1999-</v>
      </c>
      <c r="F31" s="81">
        <f>VLOOKUP($G31,Dold_variabelinfo!$A:$F,COLUMN(Dold_variabelinfo!$F:$F),0)</f>
        <v>0</v>
      </c>
      <c r="G31" s="77" t="s">
        <v>511</v>
      </c>
      <c r="H31" s="133" t="b">
        <v>0</v>
      </c>
      <c r="I31" s="68">
        <f t="shared" si="0"/>
        <v>0</v>
      </c>
      <c r="J31" s="68">
        <f t="shared" si="1"/>
        <v>0</v>
      </c>
    </row>
    <row r="32" spans="2:10" ht="34.5" x14ac:dyDescent="0.35">
      <c r="B32" s="80" t="str">
        <f>VLOOKUP($G32,Dold_variabelinfo!$A:$D,COLUMN(Dold_variabelinfo!$B:$B),0)</f>
        <v>UK6</v>
      </c>
      <c r="C32" s="81" t="str">
        <f>VLOOKUP($G32,Dold_variabelinfo!$A:$D,COLUMN(Dold_variabelinfo!$C:$C),0)</f>
        <v>Utförande kommun (9 § 6 LSS)</v>
      </c>
      <c r="D32" s="81" t="str">
        <f>VLOOKUP($G32,Dold_variabelinfo!$A:$D,COLUMN(Dold_variabelinfo!$D:$D),0)</f>
        <v xml:space="preserve">Kommun som beslutat och verkställt insatsen korttidsvistelse  (9 § 6 LSS)
</v>
      </c>
      <c r="E32" s="80" t="str">
        <f>VLOOKUP($G32,Dold_variabelinfo!$A:$F,COLUMN(Dold_variabelinfo!$E:$E),0)</f>
        <v>1999-</v>
      </c>
      <c r="F32" s="81">
        <f>VLOOKUP($G32,Dold_variabelinfo!$A:$F,COLUMN(Dold_variabelinfo!$F:$F),0)</f>
        <v>0</v>
      </c>
      <c r="G32" s="77" t="s">
        <v>512</v>
      </c>
      <c r="H32" s="133" t="b">
        <v>0</v>
      </c>
      <c r="I32" s="68">
        <f t="shared" si="0"/>
        <v>0</v>
      </c>
      <c r="J32" s="68">
        <f t="shared" si="1"/>
        <v>0</v>
      </c>
    </row>
    <row r="33" spans="2:10" ht="34.5" x14ac:dyDescent="0.35">
      <c r="B33" s="80" t="str">
        <f>VLOOKUP($G33,Dold_variabelinfo!$A:$D,COLUMN(Dold_variabelinfo!$B:$B),0)</f>
        <v>UK7</v>
      </c>
      <c r="C33" s="81" t="str">
        <f>VLOOKUP($G33,Dold_variabelinfo!$A:$D,COLUMN(Dold_variabelinfo!$C:$C),0)</f>
        <v>Utförande kommun (9 § 7 LSS)</v>
      </c>
      <c r="D33" s="81" t="str">
        <f>VLOOKUP($G33,Dold_variabelinfo!$A:$D,COLUMN(Dold_variabelinfo!$D:$D),0)</f>
        <v xml:space="preserve">Kommun som beslutat och verkställt insatsen korttidstillsyn för skolungdomar över 12 år (9 § 7 LSS)
</v>
      </c>
      <c r="E33" s="80" t="str">
        <f>VLOOKUP($G33,Dold_variabelinfo!$A:$F,COLUMN(Dold_variabelinfo!$E:$E),0)</f>
        <v>1999-</v>
      </c>
      <c r="F33" s="81">
        <f>VLOOKUP($G33,Dold_variabelinfo!$A:$F,COLUMN(Dold_variabelinfo!$F:$F),0)</f>
        <v>0</v>
      </c>
      <c r="G33" s="77" t="s">
        <v>513</v>
      </c>
      <c r="H33" s="133" t="b">
        <v>0</v>
      </c>
      <c r="I33" s="68">
        <f t="shared" si="0"/>
        <v>0</v>
      </c>
      <c r="J33" s="68">
        <f t="shared" si="1"/>
        <v>0</v>
      </c>
    </row>
    <row r="34" spans="2:10" ht="34.5" x14ac:dyDescent="0.35">
      <c r="B34" s="80" t="str">
        <f>VLOOKUP($G34,Dold_variabelinfo!$A:$D,COLUMN(Dold_variabelinfo!$B:$B),0)</f>
        <v>UK81</v>
      </c>
      <c r="C34" s="81" t="str">
        <f>VLOOKUP($G34,Dold_variabelinfo!$A:$D,COLUMN(Dold_variabelinfo!$C:$C),0)</f>
        <v xml:space="preserve">Utförande kommun (9 § 8 LSS familjehem) </v>
      </c>
      <c r="D34" s="81" t="str">
        <f>VLOOKUP($G34,Dold_variabelinfo!$A:$D,COLUMN(Dold_variabelinfo!$D:$D),0)</f>
        <v xml:space="preserve">Kommun som beslutat och verkställt insatsen familjehem för barn och ungdomar (9 § 8 LSS) 
</v>
      </c>
      <c r="E34" s="80" t="str">
        <f>VLOOKUP($G34,Dold_variabelinfo!$A:$F,COLUMN(Dold_variabelinfo!$E:$E),0)</f>
        <v>1999-</v>
      </c>
      <c r="F34" s="81">
        <f>VLOOKUP($G34,Dold_variabelinfo!$A:$F,COLUMN(Dold_variabelinfo!$F:$F),0)</f>
        <v>0</v>
      </c>
      <c r="G34" s="77" t="s">
        <v>514</v>
      </c>
      <c r="H34" s="133" t="b">
        <v>0</v>
      </c>
      <c r="I34" s="68">
        <f t="shared" si="0"/>
        <v>0</v>
      </c>
      <c r="J34" s="68">
        <f t="shared" si="1"/>
        <v>0</v>
      </c>
    </row>
    <row r="35" spans="2:10" ht="34.5" x14ac:dyDescent="0.35">
      <c r="B35" s="80" t="str">
        <f>VLOOKUP($G35,Dold_variabelinfo!$A:$D,COLUMN(Dold_variabelinfo!$B:$B),0)</f>
        <v>UK82</v>
      </c>
      <c r="C35" s="81" t="str">
        <f>VLOOKUP($G35,Dold_variabelinfo!$A:$D,COLUMN(Dold_variabelinfo!$C:$C),0)</f>
        <v>Utförande kommun (9 § 8 LSS särskild service)</v>
      </c>
      <c r="D35" s="81" t="str">
        <f>VLOOKUP($G35,Dold_variabelinfo!$A:$D,COLUMN(Dold_variabelinfo!$D:$D),0)</f>
        <v xml:space="preserve">Kommun som beslutat och verkställt insatsen bostad med särskild service för barn och ungdomar (9 § 8 LSS) 
</v>
      </c>
      <c r="E35" s="80" t="str">
        <f>VLOOKUP($G35,Dold_variabelinfo!$A:$F,COLUMN(Dold_variabelinfo!$E:$E),0)</f>
        <v>1999-</v>
      </c>
      <c r="F35" s="81">
        <f>VLOOKUP($G35,Dold_variabelinfo!$A:$F,COLUMN(Dold_variabelinfo!$F:$F),0)</f>
        <v>0</v>
      </c>
      <c r="G35" s="77" t="s">
        <v>515</v>
      </c>
      <c r="H35" s="133" t="b">
        <v>0</v>
      </c>
      <c r="I35" s="68">
        <f t="shared" si="0"/>
        <v>0</v>
      </c>
      <c r="J35" s="68">
        <f t="shared" si="1"/>
        <v>0</v>
      </c>
    </row>
    <row r="36" spans="2:10" ht="34.5" x14ac:dyDescent="0.35">
      <c r="B36" s="80" t="str">
        <f>VLOOKUP($G36,Dold_variabelinfo!$A:$D,COLUMN(Dold_variabelinfo!$B:$B),0)</f>
        <v>UK9</v>
      </c>
      <c r="C36" s="81" t="str">
        <f>VLOOKUP($G36,Dold_variabelinfo!$A:$D,COLUMN(Dold_variabelinfo!$C:$C),0)</f>
        <v>Utförande kommun (9 § 9 LSS särskild service)</v>
      </c>
      <c r="D36" s="81" t="str">
        <f>VLOOKUP($G36,Dold_variabelinfo!$A:$D,COLUMN(Dold_variabelinfo!$D:$D),0)</f>
        <v>Kommun som beslutat och verkställt insatsen bostad med särskild service för vuxna eller annan särkilt anpassad bostad (9 § 9 LSS)</v>
      </c>
      <c r="E36" s="80" t="str">
        <f>VLOOKUP($G36,Dold_variabelinfo!$A:$F,COLUMN(Dold_variabelinfo!$E:$E),0)</f>
        <v>1999-2003</v>
      </c>
      <c r="F36" s="81" t="str">
        <f>VLOOKUP($G36,Dold_variabelinfo!$A:$F,COLUMN(Dold_variabelinfo!$F:$F),0)</f>
        <v>Uppgift om bostad med särskild service eller annan särskilt anpassad bostad enligt 9 § 9 LSS rapporterades ihop som boende vuxna under perioden 1999-2003</v>
      </c>
      <c r="G36" s="77" t="s">
        <v>516</v>
      </c>
      <c r="H36" s="133" t="b">
        <v>0</v>
      </c>
      <c r="I36" s="68">
        <f t="shared" si="0"/>
        <v>0</v>
      </c>
      <c r="J36" s="68">
        <f t="shared" si="1"/>
        <v>0</v>
      </c>
    </row>
    <row r="37" spans="2:10" ht="23" x14ac:dyDescent="0.35">
      <c r="B37" s="80" t="str">
        <f>VLOOKUP($G37,Dold_variabelinfo!$A:$D,COLUMN(Dold_variabelinfo!$B:$B),0)</f>
        <v>UK91</v>
      </c>
      <c r="C37" s="81" t="str">
        <f>VLOOKUP($G37,Dold_variabelinfo!$A:$D,COLUMN(Dold_variabelinfo!$C:$C),0)</f>
        <v>Utförande kommun (9 § 9 LSS särskild service)</v>
      </c>
      <c r="D37" s="81" t="str">
        <f>VLOOKUP($G37,Dold_variabelinfo!$A:$D,COLUMN(Dold_variabelinfo!$D:$D),0)</f>
        <v>Kommun som beslutat och verkställt insatsen bostad med särskild service för vuxna (9 § 9 LSS)</v>
      </c>
      <c r="E37" s="80" t="str">
        <f>VLOOKUP($G37,Dold_variabelinfo!$A:$F,COLUMN(Dold_variabelinfo!$E:$E),0)</f>
        <v>2004-</v>
      </c>
      <c r="F37" s="81" t="str">
        <f>VLOOKUP($G37,Dold_variabelinfo!$A:$F,COLUMN(Dold_variabelinfo!$F:$F),0)</f>
        <v>Från och med 2004 särrapporterar kommunerna bostad med särskild service och annan särskilt anpassad bostad</v>
      </c>
      <c r="G37" s="77" t="s">
        <v>517</v>
      </c>
      <c r="H37" s="133" t="b">
        <v>0</v>
      </c>
      <c r="I37" s="68">
        <f t="shared" si="0"/>
        <v>0</v>
      </c>
      <c r="J37" s="68">
        <f t="shared" si="1"/>
        <v>0</v>
      </c>
    </row>
    <row r="38" spans="2:10" ht="23" x14ac:dyDescent="0.35">
      <c r="B38" s="80" t="str">
        <f>VLOOKUP($G38,Dold_variabelinfo!$A:$D,COLUMN(Dold_variabelinfo!$B:$B),0)</f>
        <v>UK92</v>
      </c>
      <c r="C38" s="81" t="str">
        <f>VLOOKUP($G38,Dold_variabelinfo!$A:$D,COLUMN(Dold_variabelinfo!$C:$C),0)</f>
        <v>Utförande kommun (9 § 9 LSS bostad)</v>
      </c>
      <c r="D38" s="81" t="str">
        <f>VLOOKUP($G38,Dold_variabelinfo!$A:$D,COLUMN(Dold_variabelinfo!$D:$D),0)</f>
        <v>Kommun som beslutat och verkställt insatsen annan särskilt anpassad bostad för vuxna (9 § 9 LSS)</v>
      </c>
      <c r="E38" s="80" t="str">
        <f>VLOOKUP($G38,Dold_variabelinfo!$A:$F,COLUMN(Dold_variabelinfo!$E:$E),0)</f>
        <v>2004-</v>
      </c>
      <c r="F38" s="81" t="str">
        <f>VLOOKUP($G38,Dold_variabelinfo!$A:$F,COLUMN(Dold_variabelinfo!$F:$F),0)</f>
        <v>Från och med 2004 särrapporterar kommunerna bostad med särskild service och annan särskilt anpassad bostad</v>
      </c>
      <c r="G38" s="77" t="s">
        <v>518</v>
      </c>
      <c r="H38" s="133" t="b">
        <v>0</v>
      </c>
      <c r="I38" s="68">
        <f t="shared" si="0"/>
        <v>0</v>
      </c>
      <c r="J38" s="68">
        <f t="shared" si="1"/>
        <v>0</v>
      </c>
    </row>
  </sheetData>
  <sheetProtection algorithmName="SHA-512" hashValue="RCp458s0tkWd8/CKOFemdB3EeIsIwuLH7jW0f5F0cNmP1Pyrt45GhRdTFOycpV6SBtmRiW0MUDNdk54dvVICYQ==" saltValue="KHvKMqlTSbXijDbjwITICA==" spinCount="100000" sheet="1" objects="1" scenarios="1" selectLockedCells="1"/>
  <mergeCells count="1">
    <mergeCell ref="G1:I1"/>
  </mergeCells>
  <conditionalFormatting sqref="F1:F1048576 D1:D1048576">
    <cfRule type="cellIs" dxfId="19" priority="4" operator="equal">
      <formula>0</formula>
    </cfRule>
  </conditionalFormatting>
  <conditionalFormatting sqref="F1:F2">
    <cfRule type="cellIs" dxfId="18" priority="3" operator="equal">
      <formula>0</formula>
    </cfRule>
  </conditionalFormatting>
  <conditionalFormatting sqref="E1:E1048576">
    <cfRule type="cellIs" dxfId="17"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0</xdr:colOff>
                    <xdr:row>2</xdr:row>
                    <xdr:rowOff>19050</xdr:rowOff>
                  </from>
                  <to>
                    <xdr:col>1</xdr:col>
                    <xdr:colOff>0</xdr:colOff>
                    <xdr:row>2</xdr:row>
                    <xdr:rowOff>203200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0</xdr:colOff>
                    <xdr:row>3</xdr:row>
                    <xdr:rowOff>19050</xdr:rowOff>
                  </from>
                  <to>
                    <xdr:col>1</xdr:col>
                    <xdr:colOff>0</xdr:colOff>
                    <xdr:row>3</xdr:row>
                    <xdr:rowOff>203200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0</xdr:colOff>
                    <xdr:row>4</xdr:row>
                    <xdr:rowOff>146050</xdr:rowOff>
                  </from>
                  <to>
                    <xdr:col>1</xdr:col>
                    <xdr:colOff>0</xdr:colOff>
                    <xdr:row>4</xdr:row>
                    <xdr:rowOff>323850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0</xdr:colOff>
                    <xdr:row>5</xdr:row>
                    <xdr:rowOff>260350</xdr:rowOff>
                  </from>
                  <to>
                    <xdr:col>1</xdr:col>
                    <xdr:colOff>0</xdr:colOff>
                    <xdr:row>5</xdr:row>
                    <xdr:rowOff>431800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0</xdr:colOff>
                    <xdr:row>6</xdr:row>
                    <xdr:rowOff>57150</xdr:rowOff>
                  </from>
                  <to>
                    <xdr:col>1</xdr:col>
                    <xdr:colOff>0</xdr:colOff>
                    <xdr:row>6</xdr:row>
                    <xdr:rowOff>171450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0</xdr:colOff>
                    <xdr:row>7</xdr:row>
                    <xdr:rowOff>19050</xdr:rowOff>
                  </from>
                  <to>
                    <xdr:col>1</xdr:col>
                    <xdr:colOff>0</xdr:colOff>
                    <xdr:row>7</xdr:row>
                    <xdr:rowOff>203200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0</xdr:col>
                    <xdr:colOff>0</xdr:colOff>
                    <xdr:row>8</xdr:row>
                    <xdr:rowOff>50800</xdr:rowOff>
                  </from>
                  <to>
                    <xdr:col>0</xdr:col>
                    <xdr:colOff>165100</xdr:colOff>
                    <xdr:row>8</xdr:row>
                    <xdr:rowOff>165100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0</xdr:col>
                    <xdr:colOff>0</xdr:colOff>
                    <xdr:row>9</xdr:row>
                    <xdr:rowOff>69850</xdr:rowOff>
                  </from>
                  <to>
                    <xdr:col>1</xdr:col>
                    <xdr:colOff>0</xdr:colOff>
                    <xdr:row>9</xdr:row>
                    <xdr:rowOff>247650</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0</xdr:col>
                    <xdr:colOff>0</xdr:colOff>
                    <xdr:row>10</xdr:row>
                    <xdr:rowOff>76200</xdr:rowOff>
                  </from>
                  <to>
                    <xdr:col>1</xdr:col>
                    <xdr:colOff>0</xdr:colOff>
                    <xdr:row>10</xdr:row>
                    <xdr:rowOff>260350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0</xdr:col>
                    <xdr:colOff>0</xdr:colOff>
                    <xdr:row>11</xdr:row>
                    <xdr:rowOff>95250</xdr:rowOff>
                  </from>
                  <to>
                    <xdr:col>1</xdr:col>
                    <xdr:colOff>0</xdr:colOff>
                    <xdr:row>11</xdr:row>
                    <xdr:rowOff>279400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0</xdr:col>
                    <xdr:colOff>0</xdr:colOff>
                    <xdr:row>12</xdr:row>
                    <xdr:rowOff>95250</xdr:rowOff>
                  </from>
                  <to>
                    <xdr:col>1</xdr:col>
                    <xdr:colOff>0</xdr:colOff>
                    <xdr:row>12</xdr:row>
                    <xdr:rowOff>279400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0</xdr:col>
                    <xdr:colOff>0</xdr:colOff>
                    <xdr:row>13</xdr:row>
                    <xdr:rowOff>95250</xdr:rowOff>
                  </from>
                  <to>
                    <xdr:col>1</xdr:col>
                    <xdr:colOff>0</xdr:colOff>
                    <xdr:row>13</xdr:row>
                    <xdr:rowOff>279400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0</xdr:col>
                    <xdr:colOff>0</xdr:colOff>
                    <xdr:row>14</xdr:row>
                    <xdr:rowOff>88900</xdr:rowOff>
                  </from>
                  <to>
                    <xdr:col>1</xdr:col>
                    <xdr:colOff>0</xdr:colOff>
                    <xdr:row>14</xdr:row>
                    <xdr:rowOff>266700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0</xdr:col>
                    <xdr:colOff>0</xdr:colOff>
                    <xdr:row>15</xdr:row>
                    <xdr:rowOff>88900</xdr:rowOff>
                  </from>
                  <to>
                    <xdr:col>1</xdr:col>
                    <xdr:colOff>0</xdr:colOff>
                    <xdr:row>16</xdr:row>
                    <xdr:rowOff>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0</xdr:col>
                    <xdr:colOff>0</xdr:colOff>
                    <xdr:row>16</xdr:row>
                    <xdr:rowOff>95250</xdr:rowOff>
                  </from>
                  <to>
                    <xdr:col>1</xdr:col>
                    <xdr:colOff>12700</xdr:colOff>
                    <xdr:row>16</xdr:row>
                    <xdr:rowOff>266700</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0</xdr:col>
                    <xdr:colOff>0</xdr:colOff>
                    <xdr:row>17</xdr:row>
                    <xdr:rowOff>57150</xdr:rowOff>
                  </from>
                  <to>
                    <xdr:col>0</xdr:col>
                    <xdr:colOff>171450</xdr:colOff>
                    <xdr:row>17</xdr:row>
                    <xdr:rowOff>241300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0</xdr:col>
                    <xdr:colOff>0</xdr:colOff>
                    <xdr:row>18</xdr:row>
                    <xdr:rowOff>107950</xdr:rowOff>
                  </from>
                  <to>
                    <xdr:col>0</xdr:col>
                    <xdr:colOff>184150</xdr:colOff>
                    <xdr:row>18</xdr:row>
                    <xdr:rowOff>323850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0</xdr:col>
                    <xdr:colOff>0</xdr:colOff>
                    <xdr:row>19</xdr:row>
                    <xdr:rowOff>76200</xdr:rowOff>
                  </from>
                  <to>
                    <xdr:col>1</xdr:col>
                    <xdr:colOff>0</xdr:colOff>
                    <xdr:row>20</xdr:row>
                    <xdr:rowOff>0</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0</xdr:col>
                    <xdr:colOff>0</xdr:colOff>
                    <xdr:row>20</xdr:row>
                    <xdr:rowOff>76200</xdr:rowOff>
                  </from>
                  <to>
                    <xdr:col>1</xdr:col>
                    <xdr:colOff>0</xdr:colOff>
                    <xdr:row>20</xdr:row>
                    <xdr:rowOff>241300</xdr:rowOff>
                  </to>
                </anchor>
              </controlPr>
            </control>
          </mc:Choice>
        </mc:AlternateContent>
        <mc:AlternateContent xmlns:mc="http://schemas.openxmlformats.org/markup-compatibility/2006">
          <mc:Choice Requires="x14">
            <control shapeId="13334" r:id="rId23" name="Check Box 22">
              <controlPr defaultSize="0" autoFill="0" autoLine="0" autoPict="0">
                <anchor moveWithCells="1">
                  <from>
                    <xdr:col>0</xdr:col>
                    <xdr:colOff>0</xdr:colOff>
                    <xdr:row>21</xdr:row>
                    <xdr:rowOff>88900</xdr:rowOff>
                  </from>
                  <to>
                    <xdr:col>1</xdr:col>
                    <xdr:colOff>0</xdr:colOff>
                    <xdr:row>21</xdr:row>
                    <xdr:rowOff>266700</xdr:rowOff>
                  </to>
                </anchor>
              </controlPr>
            </control>
          </mc:Choice>
        </mc:AlternateContent>
        <mc:AlternateContent xmlns:mc="http://schemas.openxmlformats.org/markup-compatibility/2006">
          <mc:Choice Requires="x14">
            <control shapeId="13335" r:id="rId24" name="Check Box 23">
              <controlPr defaultSize="0" autoFill="0" autoLine="0" autoPict="0">
                <anchor moveWithCells="1">
                  <from>
                    <xdr:col>0</xdr:col>
                    <xdr:colOff>0</xdr:colOff>
                    <xdr:row>22</xdr:row>
                    <xdr:rowOff>12700</xdr:rowOff>
                  </from>
                  <to>
                    <xdr:col>1</xdr:col>
                    <xdr:colOff>0</xdr:colOff>
                    <xdr:row>22</xdr:row>
                    <xdr:rowOff>209550</xdr:rowOff>
                  </to>
                </anchor>
              </controlPr>
            </control>
          </mc:Choice>
        </mc:AlternateContent>
        <mc:AlternateContent xmlns:mc="http://schemas.openxmlformats.org/markup-compatibility/2006">
          <mc:Choice Requires="x14">
            <control shapeId="13336" r:id="rId25" name="Check Box 24">
              <controlPr defaultSize="0" autoFill="0" autoLine="0" autoPict="0">
                <anchor moveWithCells="1">
                  <from>
                    <xdr:col>0</xdr:col>
                    <xdr:colOff>0</xdr:colOff>
                    <xdr:row>23</xdr:row>
                    <xdr:rowOff>57150</xdr:rowOff>
                  </from>
                  <to>
                    <xdr:col>1</xdr:col>
                    <xdr:colOff>0</xdr:colOff>
                    <xdr:row>23</xdr:row>
                    <xdr:rowOff>241300</xdr:rowOff>
                  </to>
                </anchor>
              </controlPr>
            </control>
          </mc:Choice>
        </mc:AlternateContent>
        <mc:AlternateContent xmlns:mc="http://schemas.openxmlformats.org/markup-compatibility/2006">
          <mc:Choice Requires="x14">
            <control shapeId="13337" r:id="rId26" name="Check Box 25">
              <controlPr defaultSize="0" autoFill="0" autoLine="0" autoPict="0">
                <anchor moveWithCells="1">
                  <from>
                    <xdr:col>0</xdr:col>
                    <xdr:colOff>0</xdr:colOff>
                    <xdr:row>24</xdr:row>
                    <xdr:rowOff>165100</xdr:rowOff>
                  </from>
                  <to>
                    <xdr:col>1</xdr:col>
                    <xdr:colOff>0</xdr:colOff>
                    <xdr:row>24</xdr:row>
                    <xdr:rowOff>342900</xdr:rowOff>
                  </to>
                </anchor>
              </controlPr>
            </control>
          </mc:Choice>
        </mc:AlternateContent>
        <mc:AlternateContent xmlns:mc="http://schemas.openxmlformats.org/markup-compatibility/2006">
          <mc:Choice Requires="x14">
            <control shapeId="13338" r:id="rId27" name="Check Box 26">
              <controlPr defaultSize="0" autoFill="0" autoLine="0" autoPict="0">
                <anchor moveWithCells="1">
                  <from>
                    <xdr:col>0</xdr:col>
                    <xdr:colOff>0</xdr:colOff>
                    <xdr:row>25</xdr:row>
                    <xdr:rowOff>50800</xdr:rowOff>
                  </from>
                  <to>
                    <xdr:col>1</xdr:col>
                    <xdr:colOff>0</xdr:colOff>
                    <xdr:row>25</xdr:row>
                    <xdr:rowOff>279400</xdr:rowOff>
                  </to>
                </anchor>
              </controlPr>
            </control>
          </mc:Choice>
        </mc:AlternateContent>
        <mc:AlternateContent xmlns:mc="http://schemas.openxmlformats.org/markup-compatibility/2006">
          <mc:Choice Requires="x14">
            <control shapeId="13339" r:id="rId28" name="Check Box 27">
              <controlPr defaultSize="0" autoFill="0" autoLine="0" autoPict="0">
                <anchor moveWithCells="1">
                  <from>
                    <xdr:col>0</xdr:col>
                    <xdr:colOff>0</xdr:colOff>
                    <xdr:row>26</xdr:row>
                    <xdr:rowOff>184150</xdr:rowOff>
                  </from>
                  <to>
                    <xdr:col>1</xdr:col>
                    <xdr:colOff>0</xdr:colOff>
                    <xdr:row>26</xdr:row>
                    <xdr:rowOff>361950</xdr:rowOff>
                  </to>
                </anchor>
              </controlPr>
            </control>
          </mc:Choice>
        </mc:AlternateContent>
        <mc:AlternateContent xmlns:mc="http://schemas.openxmlformats.org/markup-compatibility/2006">
          <mc:Choice Requires="x14">
            <control shapeId="13340" r:id="rId29" name="Check Box 28">
              <controlPr defaultSize="0" autoFill="0" autoLine="0" autoPict="0">
                <anchor moveWithCells="1">
                  <from>
                    <xdr:col>0</xdr:col>
                    <xdr:colOff>0</xdr:colOff>
                    <xdr:row>27</xdr:row>
                    <xdr:rowOff>152400</xdr:rowOff>
                  </from>
                  <to>
                    <xdr:col>1</xdr:col>
                    <xdr:colOff>0</xdr:colOff>
                    <xdr:row>27</xdr:row>
                    <xdr:rowOff>336550</xdr:rowOff>
                  </to>
                </anchor>
              </controlPr>
            </control>
          </mc:Choice>
        </mc:AlternateContent>
        <mc:AlternateContent xmlns:mc="http://schemas.openxmlformats.org/markup-compatibility/2006">
          <mc:Choice Requires="x14">
            <control shapeId="13341" r:id="rId30" name="Check Box 29">
              <controlPr defaultSize="0" autoFill="0" autoLine="0" autoPict="0">
                <anchor moveWithCells="1">
                  <from>
                    <xdr:col>0</xdr:col>
                    <xdr:colOff>0</xdr:colOff>
                    <xdr:row>28</xdr:row>
                    <xdr:rowOff>184150</xdr:rowOff>
                  </from>
                  <to>
                    <xdr:col>1</xdr:col>
                    <xdr:colOff>0</xdr:colOff>
                    <xdr:row>28</xdr:row>
                    <xdr:rowOff>361950</xdr:rowOff>
                  </to>
                </anchor>
              </controlPr>
            </control>
          </mc:Choice>
        </mc:AlternateContent>
        <mc:AlternateContent xmlns:mc="http://schemas.openxmlformats.org/markup-compatibility/2006">
          <mc:Choice Requires="x14">
            <control shapeId="13342" r:id="rId31" name="Check Box 30">
              <controlPr defaultSize="0" autoFill="0" autoLine="0" autoPict="0">
                <anchor moveWithCells="1">
                  <from>
                    <xdr:col>0</xdr:col>
                    <xdr:colOff>0</xdr:colOff>
                    <xdr:row>29</xdr:row>
                    <xdr:rowOff>146050</xdr:rowOff>
                  </from>
                  <to>
                    <xdr:col>1</xdr:col>
                    <xdr:colOff>0</xdr:colOff>
                    <xdr:row>29</xdr:row>
                    <xdr:rowOff>323850</xdr:rowOff>
                  </to>
                </anchor>
              </controlPr>
            </control>
          </mc:Choice>
        </mc:AlternateContent>
        <mc:AlternateContent xmlns:mc="http://schemas.openxmlformats.org/markup-compatibility/2006">
          <mc:Choice Requires="x14">
            <control shapeId="13343" r:id="rId32" name="Check Box 31">
              <controlPr defaultSize="0" autoFill="0" autoLine="0" autoPict="0">
                <anchor moveWithCells="1">
                  <from>
                    <xdr:col>0</xdr:col>
                    <xdr:colOff>0</xdr:colOff>
                    <xdr:row>30</xdr:row>
                    <xdr:rowOff>165100</xdr:rowOff>
                  </from>
                  <to>
                    <xdr:col>1</xdr:col>
                    <xdr:colOff>0</xdr:colOff>
                    <xdr:row>30</xdr:row>
                    <xdr:rowOff>342900</xdr:rowOff>
                  </to>
                </anchor>
              </controlPr>
            </control>
          </mc:Choice>
        </mc:AlternateContent>
        <mc:AlternateContent xmlns:mc="http://schemas.openxmlformats.org/markup-compatibility/2006">
          <mc:Choice Requires="x14">
            <control shapeId="13344" r:id="rId33" name="Check Box 32">
              <controlPr defaultSize="0" autoFill="0" autoLine="0" autoPict="0">
                <anchor moveWithCells="1">
                  <from>
                    <xdr:col>0</xdr:col>
                    <xdr:colOff>0</xdr:colOff>
                    <xdr:row>31</xdr:row>
                    <xdr:rowOff>184150</xdr:rowOff>
                  </from>
                  <to>
                    <xdr:col>1</xdr:col>
                    <xdr:colOff>0</xdr:colOff>
                    <xdr:row>31</xdr:row>
                    <xdr:rowOff>361950</xdr:rowOff>
                  </to>
                </anchor>
              </controlPr>
            </control>
          </mc:Choice>
        </mc:AlternateContent>
        <mc:AlternateContent xmlns:mc="http://schemas.openxmlformats.org/markup-compatibility/2006">
          <mc:Choice Requires="x14">
            <control shapeId="13345" r:id="rId34" name="Check Box 33">
              <controlPr defaultSize="0" autoFill="0" autoLine="0" autoPict="0">
                <anchor moveWithCells="1">
                  <from>
                    <xdr:col>0</xdr:col>
                    <xdr:colOff>0</xdr:colOff>
                    <xdr:row>32</xdr:row>
                    <xdr:rowOff>171450</xdr:rowOff>
                  </from>
                  <to>
                    <xdr:col>1</xdr:col>
                    <xdr:colOff>0</xdr:colOff>
                    <xdr:row>32</xdr:row>
                    <xdr:rowOff>355600</xdr:rowOff>
                  </to>
                </anchor>
              </controlPr>
            </control>
          </mc:Choice>
        </mc:AlternateContent>
        <mc:AlternateContent xmlns:mc="http://schemas.openxmlformats.org/markup-compatibility/2006">
          <mc:Choice Requires="x14">
            <control shapeId="13346" r:id="rId35" name="Check Box 34">
              <controlPr defaultSize="0" autoFill="0" autoLine="0" autoPict="0">
                <anchor moveWithCells="1">
                  <from>
                    <xdr:col>0</xdr:col>
                    <xdr:colOff>0</xdr:colOff>
                    <xdr:row>33</xdr:row>
                    <xdr:rowOff>165100</xdr:rowOff>
                  </from>
                  <to>
                    <xdr:col>1</xdr:col>
                    <xdr:colOff>0</xdr:colOff>
                    <xdr:row>33</xdr:row>
                    <xdr:rowOff>342900</xdr:rowOff>
                  </to>
                </anchor>
              </controlPr>
            </control>
          </mc:Choice>
        </mc:AlternateContent>
        <mc:AlternateContent xmlns:mc="http://schemas.openxmlformats.org/markup-compatibility/2006">
          <mc:Choice Requires="x14">
            <control shapeId="13347" r:id="rId36" name="Check Box 35">
              <controlPr defaultSize="0" autoFill="0" autoLine="0" autoPict="0">
                <anchor moveWithCells="1">
                  <from>
                    <xdr:col>0</xdr:col>
                    <xdr:colOff>0</xdr:colOff>
                    <xdr:row>34</xdr:row>
                    <xdr:rowOff>184150</xdr:rowOff>
                  </from>
                  <to>
                    <xdr:col>1</xdr:col>
                    <xdr:colOff>0</xdr:colOff>
                    <xdr:row>34</xdr:row>
                    <xdr:rowOff>361950</xdr:rowOff>
                  </to>
                </anchor>
              </controlPr>
            </control>
          </mc:Choice>
        </mc:AlternateContent>
        <mc:AlternateContent xmlns:mc="http://schemas.openxmlformats.org/markup-compatibility/2006">
          <mc:Choice Requires="x14">
            <control shapeId="13348" r:id="rId37" name="Check Box 36">
              <controlPr defaultSize="0" autoFill="0" autoLine="0" autoPict="0">
                <anchor moveWithCells="1">
                  <from>
                    <xdr:col>0</xdr:col>
                    <xdr:colOff>0</xdr:colOff>
                    <xdr:row>35</xdr:row>
                    <xdr:rowOff>171450</xdr:rowOff>
                  </from>
                  <to>
                    <xdr:col>1</xdr:col>
                    <xdr:colOff>0</xdr:colOff>
                    <xdr:row>35</xdr:row>
                    <xdr:rowOff>355600</xdr:rowOff>
                  </to>
                </anchor>
              </controlPr>
            </control>
          </mc:Choice>
        </mc:AlternateContent>
        <mc:AlternateContent xmlns:mc="http://schemas.openxmlformats.org/markup-compatibility/2006">
          <mc:Choice Requires="x14">
            <control shapeId="13349" r:id="rId38" name="Check Box 37">
              <controlPr defaultSize="0" autoFill="0" autoLine="0" autoPict="0">
                <anchor moveWithCells="1">
                  <from>
                    <xdr:col>0</xdr:col>
                    <xdr:colOff>0</xdr:colOff>
                    <xdr:row>36</xdr:row>
                    <xdr:rowOff>107950</xdr:rowOff>
                  </from>
                  <to>
                    <xdr:col>1</xdr:col>
                    <xdr:colOff>12700</xdr:colOff>
                    <xdr:row>36</xdr:row>
                    <xdr:rowOff>279400</xdr:rowOff>
                  </to>
                </anchor>
              </controlPr>
            </control>
          </mc:Choice>
        </mc:AlternateContent>
        <mc:AlternateContent xmlns:mc="http://schemas.openxmlformats.org/markup-compatibility/2006">
          <mc:Choice Requires="x14">
            <control shapeId="13350" r:id="rId39" name="Check Box 38">
              <controlPr defaultSize="0" autoFill="0" autoLine="0" autoPict="0">
                <anchor moveWithCells="1">
                  <from>
                    <xdr:col>0</xdr:col>
                    <xdr:colOff>0</xdr:colOff>
                    <xdr:row>37</xdr:row>
                    <xdr:rowOff>76200</xdr:rowOff>
                  </from>
                  <to>
                    <xdr:col>1</xdr:col>
                    <xdr:colOff>0</xdr:colOff>
                    <xdr:row>38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99554-55CE-42C6-9380-3EFA20F4E5B1}">
  <dimension ref="A1:J63"/>
  <sheetViews>
    <sheetView workbookViewId="0"/>
  </sheetViews>
  <sheetFormatPr defaultColWidth="9.1796875" defaultRowHeight="13.5" x14ac:dyDescent="0.35"/>
  <cols>
    <col min="1" max="1" width="2.7265625" style="68" customWidth="1"/>
    <col min="2" max="2" width="26.453125" style="93" customWidth="1"/>
    <col min="3" max="3" width="40.7265625" style="68" customWidth="1"/>
    <col min="4" max="4" width="45.81640625" style="68" customWidth="1"/>
    <col min="5" max="5" width="11.7265625" style="68" customWidth="1"/>
    <col min="6" max="6" width="33.1796875" style="68" customWidth="1"/>
    <col min="7" max="7" width="30.1796875" style="79" hidden="1" customWidth="1"/>
    <col min="8" max="10" width="0" style="68" hidden="1" customWidth="1"/>
    <col min="11" max="16384" width="9.1796875" style="68"/>
  </cols>
  <sheetData>
    <row r="1" spans="1:10" ht="22.5" x14ac:dyDescent="0.35">
      <c r="B1" s="91" t="s">
        <v>390</v>
      </c>
      <c r="C1" s="69"/>
      <c r="G1" s="131" t="s">
        <v>31</v>
      </c>
      <c r="H1" s="131"/>
      <c r="I1" s="131"/>
    </row>
    <row r="2" spans="1:10" s="74" customFormat="1" ht="16" customHeight="1" x14ac:dyDescent="0.35">
      <c r="A2" s="71"/>
      <c r="B2" s="71" t="s">
        <v>12</v>
      </c>
      <c r="C2" s="74" t="s">
        <v>13</v>
      </c>
      <c r="D2" s="74" t="s">
        <v>14</v>
      </c>
      <c r="E2" s="74" t="s">
        <v>15</v>
      </c>
      <c r="F2" s="74" t="s">
        <v>16</v>
      </c>
      <c r="G2" s="75" t="s">
        <v>11</v>
      </c>
      <c r="H2" s="74" t="s">
        <v>214</v>
      </c>
      <c r="I2" s="74" t="s">
        <v>215</v>
      </c>
      <c r="J2" s="74" t="s">
        <v>216</v>
      </c>
    </row>
    <row r="3" spans="1:10" s="74" customFormat="1" ht="22.5" customHeight="1" x14ac:dyDescent="0.35">
      <c r="A3" s="71"/>
      <c r="B3" s="71" t="s">
        <v>392</v>
      </c>
      <c r="G3" s="75"/>
    </row>
    <row r="4" spans="1:10" ht="20.149999999999999" customHeight="1" x14ac:dyDescent="0.35">
      <c r="B4" s="92" t="str">
        <f>VLOOKUP($G4,Dold_variabelinfo!$A:$D,COLUMN(Dold_variabelinfo!$B:$B),0)</f>
        <v>ALDER</v>
      </c>
      <c r="C4" s="81" t="str">
        <f>VLOOKUP($G4,Dold_variabelinfo!$A:$D,COLUMN(Dold_variabelinfo!$C:$C),0)</f>
        <v>Ålder</v>
      </c>
      <c r="D4" s="81" t="str">
        <f>VLOOKUP($G4,Dold_variabelinfo!$A:$D,COLUMN(Dold_variabelinfo!$D:$D),0)</f>
        <v>Ålder vid årets slut</v>
      </c>
      <c r="E4" s="80" t="str">
        <f>VLOOKUP($G4,Dold_variabelinfo!$A:$F,COLUMN(Dold_variabelinfo!$E:$E),0)</f>
        <v>1994-</v>
      </c>
      <c r="F4" s="81">
        <f>VLOOKUP($G4,Dold_variabelinfo!$A:$F,COLUMN(Dold_variabelinfo!$F:$F),0)</f>
        <v>0</v>
      </c>
      <c r="G4" s="77" t="s">
        <v>227</v>
      </c>
      <c r="H4" s="133" t="b">
        <v>0</v>
      </c>
      <c r="I4" s="68">
        <f>IF(H4,1,0)</f>
        <v>0</v>
      </c>
      <c r="J4" s="68">
        <f>I4</f>
        <v>0</v>
      </c>
    </row>
    <row r="5" spans="1:10" ht="20.149999999999999" customHeight="1" x14ac:dyDescent="0.35">
      <c r="B5" s="92" t="str">
        <f>VLOOKUP($G5,Dold_variabelinfo!$A:$D,COLUMN(Dold_variabelinfo!$B:$B),0)</f>
        <v>ANSDATUM</v>
      </c>
      <c r="C5" s="81" t="str">
        <f>VLOOKUP($G5,Dold_variabelinfo!$A:$D,COLUMN(Dold_variabelinfo!$C:$C),0)</f>
        <v>Ansökningsdatum</v>
      </c>
      <c r="D5" s="81">
        <f>VLOOKUP($G5,Dold_variabelinfo!$A:$D,COLUMN(Dold_variabelinfo!$D:$D),0)</f>
        <v>0</v>
      </c>
      <c r="E5" s="80" t="str">
        <f>VLOOKUP($G5,Dold_variabelinfo!$A:$F,COLUMN(Dold_variabelinfo!$E:$E),0)</f>
        <v>1994-</v>
      </c>
      <c r="F5" s="81">
        <f>VLOOKUP($G5,Dold_variabelinfo!$A:$F,COLUMN(Dold_variabelinfo!$F:$F),0)</f>
        <v>0</v>
      </c>
      <c r="G5" s="77" t="s">
        <v>232</v>
      </c>
      <c r="H5" s="133" t="b">
        <v>0</v>
      </c>
      <c r="I5" s="68">
        <f t="shared" ref="I5:I17" si="0">IF(H5,1,0)</f>
        <v>0</v>
      </c>
      <c r="J5" s="68">
        <f t="shared" ref="J5:J17" si="1">I5</f>
        <v>0</v>
      </c>
    </row>
    <row r="6" spans="1:10" ht="20.149999999999999" customHeight="1" x14ac:dyDescent="0.35">
      <c r="B6" s="92" t="str">
        <f>VLOOKUP($G6,Dold_variabelinfo!$A:$D,COLUMN(Dold_variabelinfo!$B:$B),0)</f>
        <v>ANSDATUMN</v>
      </c>
      <c r="C6" s="81" t="str">
        <f>VLOOKUP($G6,Dold_variabelinfo!$A:$D,COLUMN(Dold_variabelinfo!$C:$C),0)</f>
        <v>Ansökningsdatum, numeriskt SAS-datum</v>
      </c>
      <c r="D6" s="81">
        <f>VLOOKUP($G6,Dold_variabelinfo!$A:$D,COLUMN(Dold_variabelinfo!$D:$D),0)</f>
        <v>0</v>
      </c>
      <c r="E6" s="80" t="str">
        <f>VLOOKUP($G6,Dold_variabelinfo!$A:$F,COLUMN(Dold_variabelinfo!$E:$E),0)</f>
        <v>1994-</v>
      </c>
      <c r="F6" s="81">
        <f>VLOOKUP($G6,Dold_variabelinfo!$A:$F,COLUMN(Dold_variabelinfo!$F:$F),0)</f>
        <v>0</v>
      </c>
      <c r="G6" s="77" t="s">
        <v>235</v>
      </c>
      <c r="H6" s="133" t="b">
        <v>0</v>
      </c>
      <c r="I6" s="68">
        <f t="shared" si="0"/>
        <v>0</v>
      </c>
      <c r="J6" s="68">
        <f t="shared" si="1"/>
        <v>0</v>
      </c>
    </row>
    <row r="7" spans="1:10" ht="23" x14ac:dyDescent="0.35">
      <c r="B7" s="92" t="str">
        <f>VLOOKUP($G7,Dold_variabelinfo!$A:$D,COLUMN(Dold_variabelinfo!$B:$B),0)</f>
        <v>AR</v>
      </c>
      <c r="C7" s="81" t="str">
        <f>VLOOKUP($G7,Dold_variabelinfo!$A:$D,COLUMN(Dold_variabelinfo!$C:$C),0)</f>
        <v>År</v>
      </c>
      <c r="D7" s="81" t="str">
        <f>VLOOKUP($G7,Dold_variabelinfo!$A:$D,COLUMN(Dold_variabelinfo!$D:$D),0)</f>
        <v>Det år då beslut om LVM-vård fattades i förvaltningsrätt (återfinns i ANSOK filen)</v>
      </c>
      <c r="E7" s="80" t="str">
        <f>VLOOKUP($G7,Dold_variabelinfo!$A:$F,COLUMN(Dold_variabelinfo!$E:$E),0)</f>
        <v>1994-</v>
      </c>
      <c r="F7" s="81">
        <f>VLOOKUP($G7,Dold_variabelinfo!$A:$F,COLUMN(Dold_variabelinfo!$F:$F),0)</f>
        <v>0</v>
      </c>
      <c r="G7" s="77" t="s">
        <v>236</v>
      </c>
      <c r="H7" s="133" t="b">
        <v>0</v>
      </c>
      <c r="I7" s="68">
        <f t="shared" si="0"/>
        <v>0</v>
      </c>
      <c r="J7" s="68">
        <f t="shared" si="1"/>
        <v>0</v>
      </c>
    </row>
    <row r="8" spans="1:10" ht="20.149999999999999" customHeight="1" x14ac:dyDescent="0.35">
      <c r="B8" s="92" t="str">
        <f>VLOOKUP($G8,Dold_variabelinfo!$A:$D,COLUMN(Dold_variabelinfo!$B:$B),0)</f>
        <v>BESDATUM</v>
      </c>
      <c r="C8" s="81" t="str">
        <f>VLOOKUP($G8,Dold_variabelinfo!$A:$D,COLUMN(Dold_variabelinfo!$C:$C),0)</f>
        <v>Beslutsdatum</v>
      </c>
      <c r="D8" s="81" t="str">
        <f>VLOOKUP($G8,Dold_variabelinfo!$A:$D,COLUMN(Dold_variabelinfo!$D:$D),0)</f>
        <v>Datum för förvaltningsrättens beslut (återfinns i ANSOK filen)</v>
      </c>
      <c r="E8" s="80" t="str">
        <f>VLOOKUP($G8,Dold_variabelinfo!$A:$F,COLUMN(Dold_variabelinfo!$E:$E),0)</f>
        <v>1994-</v>
      </c>
      <c r="F8" s="81">
        <f>VLOOKUP($G8,Dold_variabelinfo!$A:$F,COLUMN(Dold_variabelinfo!$F:$F),0)</f>
        <v>0</v>
      </c>
      <c r="G8" s="77" t="s">
        <v>240</v>
      </c>
      <c r="H8" s="133" t="b">
        <v>0</v>
      </c>
      <c r="I8" s="68">
        <f t="shared" si="0"/>
        <v>0</v>
      </c>
      <c r="J8" s="68">
        <f t="shared" si="1"/>
        <v>0</v>
      </c>
    </row>
    <row r="9" spans="1:10" ht="23" x14ac:dyDescent="0.35">
      <c r="B9" s="92" t="str">
        <f>VLOOKUP($G9,Dold_variabelinfo!$A:$D,COLUMN(Dold_variabelinfo!$B:$B),0)</f>
        <v>BESDATUMN</v>
      </c>
      <c r="C9" s="81" t="str">
        <f>VLOOKUP($G9,Dold_variabelinfo!$A:$D,COLUMN(Dold_variabelinfo!$C:$C),0)</f>
        <v>Beslutsdatum, numerisk SAS-datum</v>
      </c>
      <c r="D9" s="81" t="str">
        <f>VLOOKUP($G9,Dold_variabelinfo!$A:$D,COLUMN(Dold_variabelinfo!$D:$D),0)</f>
        <v>Datum för förvaltningsrättens beslut, numeriskt SAS-datum (återfinns i ANSOK filen)</v>
      </c>
      <c r="E9" s="80" t="str">
        <f>VLOOKUP($G9,Dold_variabelinfo!$A:$F,COLUMN(Dold_variabelinfo!$E:$E),0)</f>
        <v>1994-</v>
      </c>
      <c r="F9" s="81">
        <f>VLOOKUP($G9,Dold_variabelinfo!$A:$F,COLUMN(Dold_variabelinfo!$F:$F),0)</f>
        <v>0</v>
      </c>
      <c r="G9" s="77" t="s">
        <v>244</v>
      </c>
      <c r="H9" s="133" t="b">
        <v>0</v>
      </c>
      <c r="I9" s="68">
        <f t="shared" si="0"/>
        <v>0</v>
      </c>
      <c r="J9" s="68">
        <f t="shared" si="1"/>
        <v>0</v>
      </c>
    </row>
    <row r="10" spans="1:10" ht="20.149999999999999" customHeight="1" x14ac:dyDescent="0.35">
      <c r="B10" s="92" t="str">
        <f>VLOOKUP($G10,Dold_variabelinfo!$A:$D,COLUMN(Dold_variabelinfo!$B:$B),0)</f>
        <v>BESLUT</v>
      </c>
      <c r="C10" s="81" t="str">
        <f>VLOOKUP($G10,Dold_variabelinfo!$A:$D,COLUMN(Dold_variabelinfo!$C:$C),0)</f>
        <v>Beslut</v>
      </c>
      <c r="D10" s="81" t="str">
        <f>VLOOKUP($G10,Dold_variabelinfo!$A:$D,COLUMN(Dold_variabelinfo!$D:$D),0)</f>
        <v>Förvaltningsrättens beslut</v>
      </c>
      <c r="E10" s="80" t="str">
        <f>VLOOKUP($G10,Dold_variabelinfo!$A:$F,COLUMN(Dold_variabelinfo!$E:$E),0)</f>
        <v>1994-</v>
      </c>
      <c r="F10" s="81">
        <f>VLOOKUP($G10,Dold_variabelinfo!$A:$F,COLUMN(Dold_variabelinfo!$F:$F),0)</f>
        <v>0</v>
      </c>
      <c r="G10" s="77" t="s">
        <v>248</v>
      </c>
      <c r="H10" s="133" t="b">
        <v>0</v>
      </c>
      <c r="I10" s="68">
        <f t="shared" si="0"/>
        <v>0</v>
      </c>
      <c r="J10" s="68">
        <f t="shared" si="1"/>
        <v>0</v>
      </c>
    </row>
    <row r="11" spans="1:10" ht="23" x14ac:dyDescent="0.35">
      <c r="B11" s="101" t="str">
        <f>VLOOKUP($G11,Dold_variabelinfo!$A:$D,COLUMN(Dold_variabelinfo!$B:$B),0)</f>
        <v>FODDATN</v>
      </c>
      <c r="C11" s="102" t="str">
        <f>VLOOKUP($G11,Dold_variabelinfo!$A:$D,COLUMN(Dold_variabelinfo!$C:$C),0)</f>
        <v>Födelsedatum (Endast år-mån)</v>
      </c>
      <c r="D11" s="102" t="str">
        <f>VLOOKUP($G11,Dold_variabelinfo!$A:$D,COLUMN(Dold_variabelinfo!$D:$D),0)</f>
        <v>Den ansökandes födelsedatum, numerisk</v>
      </c>
      <c r="E11" s="101" t="str">
        <f>VLOOKUP($G11,Dold_variabelinfo!$A:$F,COLUMN(Dold_variabelinfo!$E:$E),0)</f>
        <v>1994-</v>
      </c>
      <c r="F11" s="102" t="str">
        <f>VLOOKUP($G11,Dold_variabelinfo!$A:$F,COLUMN(Dold_variabelinfo!$F:$F),0)</f>
        <v>För fullständigt datum krävs särskild motivering</v>
      </c>
      <c r="G11" s="77" t="s">
        <v>252</v>
      </c>
      <c r="H11" s="133" t="b">
        <v>0</v>
      </c>
      <c r="I11" s="68">
        <f t="shared" ref="I11:I12" si="2">IF(H11,1,0)</f>
        <v>0</v>
      </c>
      <c r="J11" s="68">
        <f t="shared" ref="J11:J12" si="3">I11</f>
        <v>0</v>
      </c>
    </row>
    <row r="12" spans="1:10" ht="23" x14ac:dyDescent="0.35">
      <c r="B12" s="101" t="str">
        <f>VLOOKUP($G12,Dold_variabelinfo!$A:$D,COLUMN(Dold_variabelinfo!$B:$B),0)</f>
        <v>FODLAND</v>
      </c>
      <c r="C12" s="102" t="str">
        <f>VLOOKUP($G12,Dold_variabelinfo!$A:$D,COLUMN(Dold_variabelinfo!$C:$C),0)</f>
        <v>Födelseland (Grupperat på 11 kategorier)</v>
      </c>
      <c r="D12" s="102" t="str">
        <f>VLOOKUP($G12,Dold_variabelinfo!$A:$D,COLUMN(Dold_variabelinfo!$D:$D),0)</f>
        <v>Den ansökandes födelseland</v>
      </c>
      <c r="E12" s="101" t="str">
        <f>VLOOKUP($G12,Dold_variabelinfo!$A:$F,COLUMN(Dold_variabelinfo!$E:$E),0)</f>
        <v>2005-</v>
      </c>
      <c r="F12" s="102" t="str">
        <f>VLOOKUP($G12,Dold_variabelinfo!$A:$F,COLUMN(Dold_variabelinfo!$F:$F),0)</f>
        <v>För enskilda länder krävs EPM godkännande. Uppgift från SCB</v>
      </c>
      <c r="G12" s="77" t="s">
        <v>255</v>
      </c>
      <c r="H12" s="133" t="b">
        <v>0</v>
      </c>
      <c r="I12" s="68">
        <f t="shared" si="2"/>
        <v>0</v>
      </c>
      <c r="J12" s="68">
        <f t="shared" si="3"/>
        <v>0</v>
      </c>
    </row>
    <row r="13" spans="1:10" ht="20.149999999999999" customHeight="1" x14ac:dyDescent="0.35">
      <c r="B13" s="92" t="str">
        <f>VLOOKUP($G13,Dold_variabelinfo!$A:$D,COLUMN(Dold_variabelinfo!$B:$B),0)</f>
        <v>INDIKAT</v>
      </c>
      <c r="C13" s="81" t="str">
        <f>VLOOKUP($G13,Dold_variabelinfo!$A:$D,COLUMN(Dold_variabelinfo!$C:$C),0)</f>
        <v>Indikation</v>
      </c>
      <c r="D13" s="81" t="str">
        <f>VLOOKUP($G13,Dold_variabelinfo!$A:$D,COLUMN(Dold_variabelinfo!$D:$D),0)</f>
        <v>Indikation enligt 4 § LVM i socialnämndens ansökan om vård</v>
      </c>
      <c r="E13" s="80" t="str">
        <f>VLOOKUP($G13,Dold_variabelinfo!$A:$F,COLUMN(Dold_variabelinfo!$E:$E),0)</f>
        <v>1994-</v>
      </c>
      <c r="F13" s="81">
        <f>VLOOKUP($G13,Dold_variabelinfo!$A:$F,COLUMN(Dold_variabelinfo!$F:$F),0)</f>
        <v>0</v>
      </c>
      <c r="G13" s="77" t="s">
        <v>259</v>
      </c>
      <c r="H13" s="133" t="b">
        <v>0</v>
      </c>
      <c r="I13" s="68">
        <f t="shared" si="0"/>
        <v>0</v>
      </c>
      <c r="J13" s="68">
        <f t="shared" si="1"/>
        <v>0</v>
      </c>
    </row>
    <row r="14" spans="1:10" ht="20.149999999999999" customHeight="1" x14ac:dyDescent="0.35">
      <c r="B14" s="92" t="str">
        <f>VLOOKUP($G14,Dold_variabelinfo!$A:$D,COLUMN(Dold_variabelinfo!$B:$B),0)</f>
        <v>KON</v>
      </c>
      <c r="C14" s="81" t="str">
        <f>VLOOKUP($G14,Dold_variabelinfo!$A:$D,COLUMN(Dold_variabelinfo!$C:$C),0)</f>
        <v>Kön</v>
      </c>
      <c r="D14" s="81" t="str">
        <f>VLOOKUP($G14,Dold_variabelinfo!$A:$D,COLUMN(Dold_variabelinfo!$D:$D),0)</f>
        <v>Den ansökandes kön</v>
      </c>
      <c r="E14" s="80" t="str">
        <f>VLOOKUP($G14,Dold_variabelinfo!$A:$F,COLUMN(Dold_variabelinfo!$E:$E),0)</f>
        <v>1994-</v>
      </c>
      <c r="F14" s="81">
        <f>VLOOKUP($G14,Dold_variabelinfo!$A:$F,COLUMN(Dold_variabelinfo!$F:$F),0)</f>
        <v>0</v>
      </c>
      <c r="G14" s="77" t="s">
        <v>263</v>
      </c>
      <c r="H14" s="133" t="b">
        <v>0</v>
      </c>
      <c r="I14" s="68">
        <f t="shared" si="0"/>
        <v>0</v>
      </c>
      <c r="J14" s="68">
        <f t="shared" si="1"/>
        <v>0</v>
      </c>
    </row>
    <row r="15" spans="1:10" ht="20.149999999999999" customHeight="1" x14ac:dyDescent="0.35">
      <c r="B15" s="92" t="str">
        <f>VLOOKUP($G15,Dold_variabelinfo!$A:$D,COLUMN(Dold_variabelinfo!$B:$B),0)</f>
        <v>LK</v>
      </c>
      <c r="C15" s="81" t="str">
        <f>VLOOKUP($G15,Dold_variabelinfo!$A:$D,COLUMN(Dold_variabelinfo!$C:$C),0)</f>
        <v>Placerande kommun</v>
      </c>
      <c r="D15" s="81" t="str">
        <f>VLOOKUP($G15,Dold_variabelinfo!$A:$D,COLUMN(Dold_variabelinfo!$D:$D),0)</f>
        <v>Placerande kommun, kod</v>
      </c>
      <c r="E15" s="80" t="str">
        <f>VLOOKUP($G15,Dold_variabelinfo!$A:$F,COLUMN(Dold_variabelinfo!$E:$E),0)</f>
        <v>1994-</v>
      </c>
      <c r="F15" s="81" t="str">
        <f>VLOOKUP($G15,Dold_variabelinfo!$A:$F,COLUMN(Dold_variabelinfo!$F:$F),0)</f>
        <v>Uppgift från SCB</v>
      </c>
      <c r="G15" s="77" t="s">
        <v>266</v>
      </c>
      <c r="H15" s="133" t="b">
        <v>0</v>
      </c>
      <c r="I15" s="68">
        <f t="shared" si="0"/>
        <v>0</v>
      </c>
      <c r="J15" s="68">
        <f t="shared" si="1"/>
        <v>0</v>
      </c>
    </row>
    <row r="16" spans="1:10" ht="20.149999999999999" customHeight="1" x14ac:dyDescent="0.35">
      <c r="B16" s="92" t="str">
        <f>VLOOKUP($G16,Dold_variabelinfo!$A:$D,COLUMN(Dold_variabelinfo!$B:$B),0)</f>
        <v>MISSBM</v>
      </c>
      <c r="C16" s="81" t="str">
        <f>VLOOKUP($G16,Dold_variabelinfo!$A:$D,COLUMN(Dold_variabelinfo!$C:$C),0)</f>
        <v>Missbruksmedel</v>
      </c>
      <c r="D16" s="81">
        <f>VLOOKUP($G16,Dold_variabelinfo!$A:$D,COLUMN(Dold_variabelinfo!$D:$D),0)</f>
        <v>0</v>
      </c>
      <c r="E16" s="80" t="str">
        <f>VLOOKUP($G16,Dold_variabelinfo!$A:$F,COLUMN(Dold_variabelinfo!$E:$E),0)</f>
        <v>1994-</v>
      </c>
      <c r="F16" s="81">
        <f>VLOOKUP($G16,Dold_variabelinfo!$A:$F,COLUMN(Dold_variabelinfo!$F:$F),0)</f>
        <v>0</v>
      </c>
      <c r="G16" s="77" t="s">
        <v>269</v>
      </c>
      <c r="H16" s="133" t="b">
        <v>0</v>
      </c>
      <c r="I16" s="68">
        <f t="shared" si="0"/>
        <v>0</v>
      </c>
      <c r="J16" s="68">
        <f t="shared" si="1"/>
        <v>0</v>
      </c>
    </row>
    <row r="17" spans="2:10" ht="23" x14ac:dyDescent="0.35">
      <c r="B17" s="92" t="str">
        <f>VLOOKUP($G17,Dold_variabelinfo!$A:$D,COLUMN(Dold_variabelinfo!$B:$B),0)</f>
        <v>PNRQ</v>
      </c>
      <c r="C17" s="81" t="str">
        <f>VLOOKUP($G17,Dold_variabelinfo!$A:$D,COLUMN(Dold_variabelinfo!$C:$C),0)</f>
        <v>Variabel som visar kvaliteten på ett personnummer (PNR) enligt vissa förutbestämda regler.</v>
      </c>
      <c r="D17" s="81">
        <f>VLOOKUP($G17,Dold_variabelinfo!$A:$D,COLUMN(Dold_variabelinfo!$D:$D),0)</f>
        <v>0</v>
      </c>
      <c r="E17" s="80" t="str">
        <f>VLOOKUP($G17,Dold_variabelinfo!$A:$F,COLUMN(Dold_variabelinfo!$E:$E),0)</f>
        <v>1994-</v>
      </c>
      <c r="F17" s="81">
        <f>VLOOKUP($G17,Dold_variabelinfo!$A:$F,COLUMN(Dold_variabelinfo!$F:$F),0)</f>
        <v>0</v>
      </c>
      <c r="G17" s="77" t="s">
        <v>272</v>
      </c>
      <c r="H17" s="133" t="b">
        <v>0</v>
      </c>
      <c r="I17" s="68">
        <f t="shared" si="0"/>
        <v>0</v>
      </c>
      <c r="J17" s="68">
        <f t="shared" si="1"/>
        <v>0</v>
      </c>
    </row>
    <row r="18" spans="2:10" x14ac:dyDescent="0.35">
      <c r="B18" s="92"/>
      <c r="C18" s="81"/>
      <c r="D18" s="81"/>
      <c r="E18" s="80"/>
      <c r="F18" s="81"/>
      <c r="G18" s="77"/>
    </row>
    <row r="19" spans="2:10" ht="22.5" customHeight="1" x14ac:dyDescent="0.35">
      <c r="B19" s="71" t="s">
        <v>391</v>
      </c>
      <c r="C19" s="76"/>
      <c r="D19" s="76"/>
      <c r="E19" s="76"/>
      <c r="F19" s="76"/>
      <c r="G19" s="77"/>
    </row>
    <row r="20" spans="2:10" ht="20.149999999999999" customHeight="1" x14ac:dyDescent="0.35">
      <c r="B20" s="92" t="str">
        <f>VLOOKUP($G20,Dold_variabelinfo!$A:$D,COLUMN(Dold_variabelinfo!$B:$B),0)</f>
        <v>ALDER</v>
      </c>
      <c r="C20" s="81" t="str">
        <f>VLOOKUP($G20,Dold_variabelinfo!$A:$D,COLUMN(Dold_variabelinfo!$C:$C),0)</f>
        <v>Ålder</v>
      </c>
      <c r="D20" s="81" t="str">
        <f>VLOOKUP($G20,Dold_variabelinfo!$A:$D,COLUMN(Dold_variabelinfo!$D:$D),0)</f>
        <v>Ålder vid årets slut</v>
      </c>
      <c r="E20" s="80" t="str">
        <f>VLOOKUP($G20,Dold_variabelinfo!$A:$F,COLUMN(Dold_variabelinfo!$E:$E),0)</f>
        <v>1994-</v>
      </c>
      <c r="F20" s="81">
        <f>VLOOKUP($G20,Dold_variabelinfo!$A:$F,COLUMN(Dold_variabelinfo!$F:$F),0)</f>
        <v>0</v>
      </c>
      <c r="G20" s="77" t="s">
        <v>274</v>
      </c>
      <c r="H20" s="133" t="b">
        <v>0</v>
      </c>
      <c r="I20" s="68">
        <f t="shared" ref="I20:I34" si="4">IF(H20,1,0)</f>
        <v>0</v>
      </c>
      <c r="J20" s="68">
        <f t="shared" ref="J20:J34" si="5">I20</f>
        <v>0</v>
      </c>
    </row>
    <row r="21" spans="2:10" ht="23" x14ac:dyDescent="0.35">
      <c r="B21" s="92" t="str">
        <f>VLOOKUP($G21,Dold_variabelinfo!$A:$D,COLUMN(Dold_variabelinfo!$B:$B),0)</f>
        <v>AR</v>
      </c>
      <c r="C21" s="81" t="str">
        <f>VLOOKUP($G21,Dold_variabelinfo!$A:$D,COLUMN(Dold_variabelinfo!$C:$C),0)</f>
        <v>År</v>
      </c>
      <c r="D21" s="81" t="str">
        <f>VLOOKUP($G21,Dold_variabelinfo!$A:$D,COLUMN(Dold_variabelinfo!$D:$D),0)</f>
        <v>Det år då beslut om omedelbar omhändertagnande fattades (återfinns i OMHTG filen)</v>
      </c>
      <c r="E21" s="80" t="str">
        <f>VLOOKUP($G21,Dold_variabelinfo!$A:$F,COLUMN(Dold_variabelinfo!$E:$E),0)</f>
        <v>1994-</v>
      </c>
      <c r="F21" s="81">
        <f>VLOOKUP($G21,Dold_variabelinfo!$A:$F,COLUMN(Dold_variabelinfo!$F:$F),0)</f>
        <v>0</v>
      </c>
      <c r="G21" s="77" t="s">
        <v>275</v>
      </c>
      <c r="H21" s="133" t="b">
        <v>0</v>
      </c>
      <c r="I21" s="68">
        <f t="shared" si="4"/>
        <v>0</v>
      </c>
      <c r="J21" s="68">
        <f t="shared" si="5"/>
        <v>0</v>
      </c>
    </row>
    <row r="22" spans="2:10" s="89" customFormat="1" ht="23" x14ac:dyDescent="0.35">
      <c r="B22" s="92" t="str">
        <f>VLOOKUP($G22,Dold_variabelinfo!$A:$D,COLUMN(Dold_variabelinfo!$B:$B),0)</f>
        <v>BESDATUM</v>
      </c>
      <c r="C22" s="81" t="str">
        <f>VLOOKUP($G22,Dold_variabelinfo!$A:$D,COLUMN(Dold_variabelinfo!$C:$C),0)</f>
        <v>Beslutsdatum</v>
      </c>
      <c r="D22" s="81" t="str">
        <f>VLOOKUP($G22,Dold_variabelinfo!$A:$D,COLUMN(Dold_variabelinfo!$D:$D),0)</f>
        <v>Datum då beslut om omedelbar omhändetagande fattades. (återfinns i OMHTG filen)</v>
      </c>
      <c r="E22" s="80" t="str">
        <f>VLOOKUP($G22,Dold_variabelinfo!$A:$F,COLUMN(Dold_variabelinfo!$E:$E),0)</f>
        <v>1994-</v>
      </c>
      <c r="F22" s="81">
        <f>VLOOKUP($G22,Dold_variabelinfo!$A:$F,COLUMN(Dold_variabelinfo!$F:$F),0)</f>
        <v>0</v>
      </c>
      <c r="G22" s="90" t="s">
        <v>277</v>
      </c>
      <c r="H22" s="134" t="b">
        <v>0</v>
      </c>
      <c r="I22" s="68">
        <f t="shared" si="4"/>
        <v>0</v>
      </c>
      <c r="J22" s="68">
        <f t="shared" si="5"/>
        <v>0</v>
      </c>
    </row>
    <row r="23" spans="2:10" s="89" customFormat="1" ht="23" x14ac:dyDescent="0.35">
      <c r="B23" s="92" t="str">
        <f>VLOOKUP($G23,Dold_variabelinfo!$A:$D,COLUMN(Dold_variabelinfo!$B:$B),0)</f>
        <v>BESDATUMN</v>
      </c>
      <c r="C23" s="81" t="str">
        <f>VLOOKUP($G23,Dold_variabelinfo!$A:$D,COLUMN(Dold_variabelinfo!$C:$C),0)</f>
        <v>Beslutsdatum, numerisk SAS-datum</v>
      </c>
      <c r="D23" s="81" t="str">
        <f>VLOOKUP($G23,Dold_variabelinfo!$A:$D,COLUMN(Dold_variabelinfo!$D:$D),0)</f>
        <v>Datum då beslut om omedelbar omhändetagande fattades, numeriskt SAS-datum (återfinns i OMHTG filen)</v>
      </c>
      <c r="E23" s="80" t="str">
        <f>VLOOKUP($G23,Dold_variabelinfo!$A:$F,COLUMN(Dold_variabelinfo!$E:$E),0)</f>
        <v>1994-</v>
      </c>
      <c r="F23" s="81">
        <f>VLOOKUP($G23,Dold_variabelinfo!$A:$F,COLUMN(Dold_variabelinfo!$F:$F),0)</f>
        <v>0</v>
      </c>
      <c r="G23" s="90" t="s">
        <v>279</v>
      </c>
      <c r="H23" s="134" t="b">
        <v>0</v>
      </c>
      <c r="I23" s="68">
        <f t="shared" si="4"/>
        <v>0</v>
      </c>
      <c r="J23" s="68">
        <f t="shared" si="5"/>
        <v>0</v>
      </c>
    </row>
    <row r="24" spans="2:10" ht="20.149999999999999" customHeight="1" x14ac:dyDescent="0.35">
      <c r="B24" s="92" t="str">
        <f>VLOOKUP($G24,Dold_variabelinfo!$A:$D,COLUMN(Dold_variabelinfo!$B:$B),0)</f>
        <v>BESFATT</v>
      </c>
      <c r="C24" s="81" t="str">
        <f>VLOOKUP($G24,Dold_variabelinfo!$A:$D,COLUMN(Dold_variabelinfo!$C:$C),0)</f>
        <v>Beslutsfattare</v>
      </c>
      <c r="D24" s="81" t="str">
        <f>VLOOKUP($G24,Dold_variabelinfo!$A:$D,COLUMN(Dold_variabelinfo!$D:$D),0)</f>
        <v>Myndighet som fattar beslut</v>
      </c>
      <c r="E24" s="80" t="str">
        <f>VLOOKUP($G24,Dold_variabelinfo!$A:$F,COLUMN(Dold_variabelinfo!$E:$E),0)</f>
        <v>1994-</v>
      </c>
      <c r="F24" s="81">
        <f>VLOOKUP($G24,Dold_variabelinfo!$A:$F,COLUMN(Dold_variabelinfo!$F:$F),0)</f>
        <v>0</v>
      </c>
      <c r="G24" s="77" t="s">
        <v>281</v>
      </c>
      <c r="H24" s="133" t="b">
        <v>0</v>
      </c>
      <c r="I24" s="68">
        <f t="shared" si="4"/>
        <v>0</v>
      </c>
      <c r="J24" s="68">
        <f t="shared" si="5"/>
        <v>0</v>
      </c>
    </row>
    <row r="25" spans="2:10" ht="23" x14ac:dyDescent="0.35">
      <c r="B25" s="101" t="str">
        <f>VLOOKUP($G25,Dold_variabelinfo!$A:$D,COLUMN(Dold_variabelinfo!$B:$B),0)</f>
        <v>FODDATN</v>
      </c>
      <c r="C25" s="102" t="str">
        <f>VLOOKUP($G25,Dold_variabelinfo!$A:$D,COLUMN(Dold_variabelinfo!$C:$C),0)</f>
        <v>Födelsedatum (Endast år-mån)</v>
      </c>
      <c r="D25" s="102" t="str">
        <f>VLOOKUP($G25,Dold_variabelinfo!$A:$D,COLUMN(Dold_variabelinfo!$D:$D),0)</f>
        <v>Den omhändetangandes födelsedatum, numerisk</v>
      </c>
      <c r="E25" s="101" t="str">
        <f>VLOOKUP($G25,Dold_variabelinfo!$A:$F,COLUMN(Dold_variabelinfo!$E:$E),0)</f>
        <v>1994-</v>
      </c>
      <c r="F25" s="102" t="str">
        <f>VLOOKUP($G25,Dold_variabelinfo!$A:$F,COLUMN(Dold_variabelinfo!$F:$F),0)</f>
        <v xml:space="preserve">För fullständigt datum krävs särskild motivering </v>
      </c>
      <c r="G25" s="77" t="s">
        <v>285</v>
      </c>
      <c r="H25" s="133" t="b">
        <v>0</v>
      </c>
      <c r="I25" s="68">
        <f t="shared" ref="I25:I26" si="6">IF(H25,1,0)</f>
        <v>0</v>
      </c>
      <c r="J25" s="68">
        <f t="shared" ref="J25:J26" si="7">I25</f>
        <v>0</v>
      </c>
    </row>
    <row r="26" spans="2:10" ht="23" x14ac:dyDescent="0.35">
      <c r="B26" s="101" t="str">
        <f>VLOOKUP($G26,Dold_variabelinfo!$A:$D,COLUMN(Dold_variabelinfo!$B:$B),0)</f>
        <v>FODLAND</v>
      </c>
      <c r="C26" s="102" t="str">
        <f>VLOOKUP($G26,Dold_variabelinfo!$A:$D,COLUMN(Dold_variabelinfo!$C:$C),0)</f>
        <v>Födelseland (Grupperat på 11 kategorier)</v>
      </c>
      <c r="D26" s="102">
        <f>VLOOKUP($G26,Dold_variabelinfo!$A:$D,COLUMN(Dold_variabelinfo!$D:$D),0)</f>
        <v>0</v>
      </c>
      <c r="E26" s="101" t="str">
        <f>VLOOKUP($G26,Dold_variabelinfo!$A:$F,COLUMN(Dold_variabelinfo!$E:$E),0)</f>
        <v>2006-</v>
      </c>
      <c r="F26" s="102" t="str">
        <f>VLOOKUP($G26,Dold_variabelinfo!$A:$F,COLUMN(Dold_variabelinfo!$F:$F),0)</f>
        <v>För enskilda länder krävs EPM godkännande. Uppgift från SCB</v>
      </c>
      <c r="G26" s="77" t="s">
        <v>288</v>
      </c>
      <c r="H26" s="133" t="b">
        <v>0</v>
      </c>
      <c r="I26" s="68">
        <f t="shared" si="6"/>
        <v>0</v>
      </c>
      <c r="J26" s="68">
        <f t="shared" si="7"/>
        <v>0</v>
      </c>
    </row>
    <row r="27" spans="2:10" ht="20.149999999999999" customHeight="1" x14ac:dyDescent="0.35">
      <c r="B27" s="92" t="str">
        <f>VLOOKUP($G27,Dold_variabelinfo!$A:$D,COLUMN(Dold_variabelinfo!$B:$B),0)</f>
        <v>INDIKAT</v>
      </c>
      <c r="C27" s="81" t="str">
        <f>VLOOKUP($G27,Dold_variabelinfo!$A:$D,COLUMN(Dold_variabelinfo!$C:$C),0)</f>
        <v>Indikation</v>
      </c>
      <c r="D27" s="81" t="str">
        <f>VLOOKUP($G27,Dold_variabelinfo!$A:$D,COLUMN(Dold_variabelinfo!$D:$D),0)</f>
        <v>Indikation enligt 4 § LVM vid omhändertagande</v>
      </c>
      <c r="E27" s="80" t="str">
        <f>VLOOKUP($G27,Dold_variabelinfo!$A:$F,COLUMN(Dold_variabelinfo!$E:$E),0)</f>
        <v>1994-</v>
      </c>
      <c r="F27" s="81">
        <f>VLOOKUP($G27,Dold_variabelinfo!$A:$F,COLUMN(Dold_variabelinfo!$F:$F),0)</f>
        <v>0</v>
      </c>
      <c r="G27" s="77" t="s">
        <v>290</v>
      </c>
      <c r="H27" s="133" t="b">
        <v>0</v>
      </c>
      <c r="I27" s="68">
        <f t="shared" si="4"/>
        <v>0</v>
      </c>
      <c r="J27" s="68">
        <f t="shared" si="5"/>
        <v>0</v>
      </c>
    </row>
    <row r="28" spans="2:10" ht="20.149999999999999" customHeight="1" x14ac:dyDescent="0.35">
      <c r="B28" s="92" t="str">
        <f>VLOOKUP($G28,Dold_variabelinfo!$A:$D,COLUMN(Dold_variabelinfo!$B:$B),0)</f>
        <v>KON</v>
      </c>
      <c r="C28" s="81" t="str">
        <f>VLOOKUP($G28,Dold_variabelinfo!$A:$D,COLUMN(Dold_variabelinfo!$C:$C),0)</f>
        <v>Kön</v>
      </c>
      <c r="D28" s="81" t="str">
        <f>VLOOKUP($G28,Dold_variabelinfo!$A:$D,COLUMN(Dold_variabelinfo!$D:$D),0)</f>
        <v>Den vårdades kön</v>
      </c>
      <c r="E28" s="80" t="str">
        <f>VLOOKUP($G28,Dold_variabelinfo!$A:$F,COLUMN(Dold_variabelinfo!$E:$E),0)</f>
        <v>1994-</v>
      </c>
      <c r="F28" s="81">
        <f>VLOOKUP($G28,Dold_variabelinfo!$A:$F,COLUMN(Dold_variabelinfo!$F:$F),0)</f>
        <v>0</v>
      </c>
      <c r="G28" s="77" t="s">
        <v>292</v>
      </c>
      <c r="H28" s="133" t="b">
        <v>0</v>
      </c>
      <c r="I28" s="68">
        <f t="shared" si="4"/>
        <v>0</v>
      </c>
      <c r="J28" s="68">
        <f t="shared" si="5"/>
        <v>0</v>
      </c>
    </row>
    <row r="29" spans="2:10" ht="20.149999999999999" customHeight="1" x14ac:dyDescent="0.35">
      <c r="B29" s="92" t="str">
        <f>VLOOKUP($G29,Dold_variabelinfo!$A:$D,COLUMN(Dold_variabelinfo!$B:$B),0)</f>
        <v>LK</v>
      </c>
      <c r="C29" s="81" t="str">
        <f>VLOOKUP($G29,Dold_variabelinfo!$A:$D,COLUMN(Dold_variabelinfo!$C:$C),0)</f>
        <v>Kommunkod</v>
      </c>
      <c r="D29" s="81" t="str">
        <f>VLOOKUP($G29,Dold_variabelinfo!$A:$D,COLUMN(Dold_variabelinfo!$D:$D),0)</f>
        <v>Placerande kommun</v>
      </c>
      <c r="E29" s="80" t="str">
        <f>VLOOKUP($G29,Dold_variabelinfo!$A:$F,COLUMN(Dold_variabelinfo!$E:$E),0)</f>
        <v>1994-</v>
      </c>
      <c r="F29" s="81" t="str">
        <f>VLOOKUP($G29,Dold_variabelinfo!$A:$F,COLUMN(Dold_variabelinfo!$F:$F),0)</f>
        <v>Uppgift från SCB</v>
      </c>
      <c r="G29" s="77" t="s">
        <v>294</v>
      </c>
      <c r="H29" s="133" t="b">
        <v>0</v>
      </c>
      <c r="I29" s="68">
        <f t="shared" si="4"/>
        <v>0</v>
      </c>
      <c r="J29" s="68">
        <f t="shared" si="5"/>
        <v>0</v>
      </c>
    </row>
    <row r="30" spans="2:10" ht="23" x14ac:dyDescent="0.35">
      <c r="B30" s="92" t="str">
        <f>VLOOKUP($G30,Dold_variabelinfo!$A:$D,COLUMN(Dold_variabelinfo!$B:$B),0)</f>
        <v>MISSBM</v>
      </c>
      <c r="C30" s="81" t="str">
        <f>VLOOKUP($G30,Dold_variabelinfo!$A:$D,COLUMN(Dold_variabelinfo!$C:$C),0)</f>
        <v>Missbruksmedel</v>
      </c>
      <c r="D30" s="81" t="str">
        <f>VLOOKUP($G30,Dold_variabelinfo!$A:$D,COLUMN(Dold_variabelinfo!$D:$D),0)</f>
        <v>Redovisning av missbruksmedel socialtjänsten uppger i ansökan om placering hos SiS</v>
      </c>
      <c r="E30" s="80" t="str">
        <f>VLOOKUP($G30,Dold_variabelinfo!$A:$F,COLUMN(Dold_variabelinfo!$E:$E),0)</f>
        <v>1994-</v>
      </c>
      <c r="F30" s="81">
        <f>VLOOKUP($G30,Dold_variabelinfo!$A:$F,COLUMN(Dold_variabelinfo!$F:$F),0)</f>
        <v>0</v>
      </c>
      <c r="G30" s="77" t="s">
        <v>296</v>
      </c>
      <c r="H30" s="133" t="b">
        <v>0</v>
      </c>
      <c r="I30" s="68">
        <f t="shared" si="4"/>
        <v>0</v>
      </c>
      <c r="J30" s="68">
        <f t="shared" si="5"/>
        <v>0</v>
      </c>
    </row>
    <row r="31" spans="2:10" ht="23" x14ac:dyDescent="0.35">
      <c r="B31" s="92" t="str">
        <f>VLOOKUP($G31,Dold_variabelinfo!$A:$D,COLUMN(Dold_variabelinfo!$B:$B),0)</f>
        <v>PNRQ</v>
      </c>
      <c r="C31" s="81" t="str">
        <f>VLOOKUP($G31,Dold_variabelinfo!$A:$D,COLUMN(Dold_variabelinfo!$C:$C),0)</f>
        <v>Variabel som visar kvaliteten på ett personnummer (PNR) enligt vissa förutbestämda regler.</v>
      </c>
      <c r="D31" s="81">
        <f>VLOOKUP($G31,Dold_variabelinfo!$A:$D,COLUMN(Dold_variabelinfo!$D:$D),0)</f>
        <v>0</v>
      </c>
      <c r="E31" s="80" t="str">
        <f>VLOOKUP($G31,Dold_variabelinfo!$A:$F,COLUMN(Dold_variabelinfo!$E:$E),0)</f>
        <v>1994-</v>
      </c>
      <c r="F31" s="81">
        <f>VLOOKUP($G31,Dold_variabelinfo!$A:$F,COLUMN(Dold_variabelinfo!$F:$F),0)</f>
        <v>0</v>
      </c>
      <c r="G31" s="77" t="s">
        <v>298</v>
      </c>
      <c r="H31" s="133" t="b">
        <v>0</v>
      </c>
      <c r="I31" s="68">
        <f t="shared" si="4"/>
        <v>0</v>
      </c>
      <c r="J31" s="68">
        <f t="shared" si="5"/>
        <v>0</v>
      </c>
    </row>
    <row r="32" spans="2:10" ht="20.149999999999999" customHeight="1" x14ac:dyDescent="0.35">
      <c r="B32" s="92" t="str">
        <f>VLOOKUP($G32,Dold_variabelinfo!$A:$D,COLUMN(Dold_variabelinfo!$B:$B),0)</f>
        <v>PRODATUM</v>
      </c>
      <c r="C32" s="81" t="str">
        <f>VLOOKUP($G32,Dold_variabelinfo!$A:$D,COLUMN(Dold_variabelinfo!$C:$C),0)</f>
        <v>Prövningsdatum</v>
      </c>
      <c r="D32" s="81">
        <f>VLOOKUP($G32,Dold_variabelinfo!$A:$D,COLUMN(Dold_variabelinfo!$D:$D),0)</f>
        <v>0</v>
      </c>
      <c r="E32" s="80" t="str">
        <f>VLOOKUP($G32,Dold_variabelinfo!$A:$F,COLUMN(Dold_variabelinfo!$E:$E),0)</f>
        <v>1994-</v>
      </c>
      <c r="F32" s="81">
        <f>VLOOKUP($G32,Dold_variabelinfo!$A:$F,COLUMN(Dold_variabelinfo!$F:$F),0)</f>
        <v>0</v>
      </c>
      <c r="G32" s="77" t="s">
        <v>299</v>
      </c>
      <c r="H32" s="133" t="b">
        <v>0</v>
      </c>
      <c r="I32" s="68">
        <f t="shared" si="4"/>
        <v>0</v>
      </c>
      <c r="J32" s="68">
        <f t="shared" si="5"/>
        <v>0</v>
      </c>
    </row>
    <row r="33" spans="2:10" ht="20.149999999999999" customHeight="1" x14ac:dyDescent="0.35">
      <c r="B33" s="92" t="str">
        <f>VLOOKUP($G33,Dold_variabelinfo!$A:$D,COLUMN(Dold_variabelinfo!$B:$B),0)</f>
        <v>PRODATUMN</v>
      </c>
      <c r="C33" s="81" t="str">
        <f>VLOOKUP($G33,Dold_variabelinfo!$A:$D,COLUMN(Dold_variabelinfo!$C:$C),0)</f>
        <v>Prövningsdatum, numeriskt SAS-datum</v>
      </c>
      <c r="D33" s="81">
        <f>VLOOKUP($G33,Dold_variabelinfo!$A:$D,COLUMN(Dold_variabelinfo!$D:$D),0)</f>
        <v>0</v>
      </c>
      <c r="E33" s="80" t="str">
        <f>VLOOKUP($G33,Dold_variabelinfo!$A:$F,COLUMN(Dold_variabelinfo!$E:$E),0)</f>
        <v>1994-</v>
      </c>
      <c r="F33" s="81">
        <f>VLOOKUP($G33,Dold_variabelinfo!$A:$F,COLUMN(Dold_variabelinfo!$F:$F),0)</f>
        <v>0</v>
      </c>
      <c r="G33" s="77" t="s">
        <v>302</v>
      </c>
      <c r="H33" s="133" t="b">
        <v>0</v>
      </c>
      <c r="I33" s="68">
        <f t="shared" si="4"/>
        <v>0</v>
      </c>
      <c r="J33" s="68">
        <f t="shared" si="5"/>
        <v>0</v>
      </c>
    </row>
    <row r="34" spans="2:10" ht="20.149999999999999" customHeight="1" x14ac:dyDescent="0.35">
      <c r="B34" s="92" t="str">
        <f>VLOOKUP($G34,Dold_variabelinfo!$A:$D,COLUMN(Dold_variabelinfo!$B:$B),0)</f>
        <v>PROVN</v>
      </c>
      <c r="C34" s="81" t="str">
        <f>VLOOKUP($G34,Dold_variabelinfo!$A:$D,COLUMN(Dold_variabelinfo!$C:$C),0)</f>
        <v>Prövningsbeslut</v>
      </c>
      <c r="D34" s="81" t="str">
        <f>VLOOKUP($G34,Dold_variabelinfo!$A:$D,COLUMN(Dold_variabelinfo!$D:$D),0)</f>
        <v xml:space="preserve">Innebörden av förvaltningsrättens prövning enligt 17§ LVM </v>
      </c>
      <c r="E34" s="80" t="str">
        <f>VLOOKUP($G34,Dold_variabelinfo!$A:$F,COLUMN(Dold_variabelinfo!$E:$E),0)</f>
        <v>1994-</v>
      </c>
      <c r="F34" s="81">
        <f>VLOOKUP($G34,Dold_variabelinfo!$A:$F,COLUMN(Dold_variabelinfo!$F:$F),0)</f>
        <v>0</v>
      </c>
      <c r="G34" s="77" t="s">
        <v>305</v>
      </c>
      <c r="H34" s="133" t="b">
        <v>0</v>
      </c>
      <c r="I34" s="68">
        <f t="shared" si="4"/>
        <v>0</v>
      </c>
      <c r="J34" s="68">
        <f t="shared" si="5"/>
        <v>0</v>
      </c>
    </row>
    <row r="35" spans="2:10" x14ac:dyDescent="0.35">
      <c r="B35" s="92"/>
      <c r="C35" s="81"/>
      <c r="D35" s="81"/>
      <c r="E35" s="80"/>
      <c r="F35" s="81"/>
      <c r="G35" s="77"/>
    </row>
    <row r="36" spans="2:10" ht="22.5" customHeight="1" x14ac:dyDescent="0.35">
      <c r="B36" s="71" t="s">
        <v>393</v>
      </c>
      <c r="C36" s="76"/>
      <c r="D36" s="76"/>
      <c r="E36" s="76"/>
      <c r="F36" s="76"/>
      <c r="G36" s="77"/>
    </row>
    <row r="37" spans="2:10" ht="20.149999999999999" customHeight="1" x14ac:dyDescent="0.35">
      <c r="B37" s="92" t="str">
        <f>VLOOKUP($G37,Dold_variabelinfo!$A:$D,COLUMN(Dold_variabelinfo!$B:$B),0)</f>
        <v>ALDER</v>
      </c>
      <c r="C37" s="81" t="str">
        <f>VLOOKUP($G37,Dold_variabelinfo!$A:$D,COLUMN(Dold_variabelinfo!$C:$C),0)</f>
        <v>Ålder</v>
      </c>
      <c r="D37" s="81" t="str">
        <f>VLOOKUP($G37,Dold_variabelinfo!$A:$D,COLUMN(Dold_variabelinfo!$D:$D),0)</f>
        <v>Ålder vid årets slut</v>
      </c>
      <c r="E37" s="80" t="str">
        <f>VLOOKUP($G37,Dold_variabelinfo!$A:$F,COLUMN(Dold_variabelinfo!$E:$E),0)</f>
        <v>1994-</v>
      </c>
      <c r="F37" s="81">
        <f>VLOOKUP($G37,Dold_variabelinfo!$A:$F,COLUMN(Dold_variabelinfo!$F:$F),0)</f>
        <v>0</v>
      </c>
      <c r="G37" s="77" t="s">
        <v>308</v>
      </c>
      <c r="H37" s="133" t="b">
        <v>0</v>
      </c>
      <c r="I37" s="68">
        <f t="shared" ref="I37:I63" si="8">IF(H37,1,0)</f>
        <v>0</v>
      </c>
      <c r="J37" s="68">
        <f t="shared" ref="J37:J63" si="9">I37</f>
        <v>0</v>
      </c>
    </row>
    <row r="38" spans="2:10" ht="20.149999999999999" customHeight="1" x14ac:dyDescent="0.35">
      <c r="B38" s="92" t="str">
        <f>VLOOKUP($G38,Dold_variabelinfo!$A:$D,COLUMN(Dold_variabelinfo!$B:$B),0)</f>
        <v>ANDATUM</v>
      </c>
      <c r="C38" s="81" t="str">
        <f>VLOOKUP($G38,Dold_variabelinfo!$A:$D,COLUMN(Dold_variabelinfo!$C:$C),0)</f>
        <v>Ankomstdatum</v>
      </c>
      <c r="D38" s="81" t="str">
        <f>VLOOKUP($G38,Dold_variabelinfo!$A:$D,COLUMN(Dold_variabelinfo!$D:$D),0)</f>
        <v>Intagningsdatum</v>
      </c>
      <c r="E38" s="80" t="str">
        <f>VLOOKUP($G38,Dold_variabelinfo!$A:$F,COLUMN(Dold_variabelinfo!$E:$E),0)</f>
        <v>1994-</v>
      </c>
      <c r="F38" s="81">
        <f>VLOOKUP($G38,Dold_variabelinfo!$A:$F,COLUMN(Dold_variabelinfo!$F:$F),0)</f>
        <v>0</v>
      </c>
      <c r="G38" s="77" t="s">
        <v>310</v>
      </c>
      <c r="H38" s="133" t="b">
        <v>0</v>
      </c>
      <c r="I38" s="68">
        <f t="shared" si="8"/>
        <v>0</v>
      </c>
      <c r="J38" s="68">
        <f t="shared" si="9"/>
        <v>0</v>
      </c>
    </row>
    <row r="39" spans="2:10" ht="20.149999999999999" customHeight="1" x14ac:dyDescent="0.35">
      <c r="B39" s="92" t="str">
        <f>VLOOKUP($G39,Dold_variabelinfo!$A:$D,COLUMN(Dold_variabelinfo!$B:$B),0)</f>
        <v>ANDATUMN</v>
      </c>
      <c r="C39" s="81" t="str">
        <f>VLOOKUP($G39,Dold_variabelinfo!$A:$D,COLUMN(Dold_variabelinfo!$C:$C),0)</f>
        <v>Ankomstdatum, numeriskt SAS-datum</v>
      </c>
      <c r="D39" s="81">
        <f>VLOOKUP($G39,Dold_variabelinfo!$A:$D,COLUMN(Dold_variabelinfo!$D:$D),0)</f>
        <v>0</v>
      </c>
      <c r="E39" s="80" t="str">
        <f>VLOOKUP($G39,Dold_variabelinfo!$A:$F,COLUMN(Dold_variabelinfo!$E:$E),0)</f>
        <v>1994-</v>
      </c>
      <c r="F39" s="81">
        <f>VLOOKUP($G39,Dold_variabelinfo!$A:$F,COLUMN(Dold_variabelinfo!$F:$F),0)</f>
        <v>0</v>
      </c>
      <c r="G39" s="77" t="s">
        <v>314</v>
      </c>
      <c r="H39" s="133" t="b">
        <v>0</v>
      </c>
      <c r="I39" s="68">
        <f t="shared" si="8"/>
        <v>0</v>
      </c>
      <c r="J39" s="68">
        <f t="shared" si="9"/>
        <v>0</v>
      </c>
    </row>
    <row r="40" spans="2:10" ht="20.149999999999999" customHeight="1" x14ac:dyDescent="0.35">
      <c r="B40" s="92" t="str">
        <f>VLOOKUP($G40,Dold_variabelinfo!$A:$D,COLUMN(Dold_variabelinfo!$B:$B),0)</f>
        <v>AR</v>
      </c>
      <c r="C40" s="81" t="str">
        <f>VLOOKUP($G40,Dold_variabelinfo!$A:$D,COLUMN(Dold_variabelinfo!$C:$C),0)</f>
        <v>År</v>
      </c>
      <c r="D40" s="81" t="str">
        <f>VLOOKUP($G40,Dold_variabelinfo!$A:$D,COLUMN(Dold_variabelinfo!$D:$D),0)</f>
        <v>Utskrivningsår (återfinns i UTSKR filen)</v>
      </c>
      <c r="E40" s="80" t="str">
        <f>VLOOKUP($G40,Dold_variabelinfo!$A:$F,COLUMN(Dold_variabelinfo!$E:$E),0)</f>
        <v>1994-</v>
      </c>
      <c r="F40" s="81">
        <f>VLOOKUP($G40,Dold_variabelinfo!$A:$F,COLUMN(Dold_variabelinfo!$F:$F),0)</f>
        <v>0</v>
      </c>
      <c r="G40" s="77" t="s">
        <v>316</v>
      </c>
      <c r="H40" s="133" t="b">
        <v>0</v>
      </c>
      <c r="I40" s="68">
        <f t="shared" si="8"/>
        <v>0</v>
      </c>
      <c r="J40" s="68">
        <f t="shared" si="9"/>
        <v>0</v>
      </c>
    </row>
    <row r="41" spans="2:10" ht="20.149999999999999" customHeight="1" x14ac:dyDescent="0.35">
      <c r="B41" s="92" t="str">
        <f>VLOOKUP($G41,Dold_variabelinfo!$A:$D,COLUMN(Dold_variabelinfo!$B:$B),0)</f>
        <v>AVSLUT</v>
      </c>
      <c r="C41" s="81" t="str">
        <f>VLOOKUP($G41,Dold_variabelinfo!$A:$D,COLUMN(Dold_variabelinfo!$C:$C),0)</f>
        <v>Vård avslutas</v>
      </c>
      <c r="D41" s="81">
        <f>VLOOKUP($G41,Dold_variabelinfo!$A:$D,COLUMN(Dold_variabelinfo!$D:$D),0)</f>
        <v>0</v>
      </c>
      <c r="E41" s="80" t="str">
        <f>VLOOKUP($G41,Dold_variabelinfo!$A:$F,COLUMN(Dold_variabelinfo!$E:$E),0)</f>
        <v>1994-1997</v>
      </c>
      <c r="F41" s="81">
        <f>VLOOKUP($G41,Dold_variabelinfo!$A:$F,COLUMN(Dold_variabelinfo!$F:$F),0)</f>
        <v>0</v>
      </c>
      <c r="G41" s="77" t="s">
        <v>319</v>
      </c>
      <c r="H41" s="133" t="b">
        <v>0</v>
      </c>
      <c r="I41" s="68">
        <f t="shared" si="8"/>
        <v>0</v>
      </c>
      <c r="J41" s="68">
        <f t="shared" si="9"/>
        <v>0</v>
      </c>
    </row>
    <row r="42" spans="2:10" ht="80.5" x14ac:dyDescent="0.35">
      <c r="B42" s="92" t="str">
        <f>VLOOKUP($G42,Dold_variabelinfo!$A:$D,COLUMN(Dold_variabelinfo!$B:$B),0)</f>
        <v>AVVIKDGR</v>
      </c>
      <c r="C42" s="81" t="str">
        <f>VLOOKUP($G42,Dold_variabelinfo!$A:$D,COLUMN(Dold_variabelinfo!$C:$C),0)</f>
        <v>Antal avvikningsdagar</v>
      </c>
      <c r="D42" s="81" t="str">
        <f>VLOOKUP($G42,Dold_variabelinfo!$A:$D,COLUMN(Dold_variabelinfo!$D:$D),0)</f>
        <v>Antal avvikningsdagar (inkl. vårdavbrott, dvs avvikning från vård enligt 27 § LVM). Det sammanlagda antalet dagar en klient har varit avviken i det aktuella ärendet. Det är möjligt för en klient att ha varit avviken en eller flera gånger med 0 dagar. I de fall klienten återkommit till hemmet samma dag som avvikningen skett registreras ingen dag, dock registreras ett avvikningstillfälle.</v>
      </c>
      <c r="E42" s="80" t="str">
        <f>VLOOKUP($G42,Dold_variabelinfo!$A:$F,COLUMN(Dold_variabelinfo!$E:$E),0)</f>
        <v>1994-</v>
      </c>
      <c r="F42" s="81">
        <f>VLOOKUP($G42,Dold_variabelinfo!$A:$F,COLUMN(Dold_variabelinfo!$F:$F),0)</f>
        <v>0</v>
      </c>
      <c r="G42" s="77" t="s">
        <v>323</v>
      </c>
      <c r="H42" s="133" t="b">
        <v>0</v>
      </c>
      <c r="I42" s="68">
        <f t="shared" si="8"/>
        <v>0</v>
      </c>
      <c r="J42" s="68">
        <f t="shared" si="9"/>
        <v>0</v>
      </c>
    </row>
    <row r="43" spans="2:10" ht="23" x14ac:dyDescent="0.35">
      <c r="B43" s="92" t="str">
        <f>VLOOKUP($G43,Dold_variabelinfo!$A:$D,COLUMN(Dold_variabelinfo!$B:$B),0)</f>
        <v>AVVIKEN</v>
      </c>
      <c r="C43" s="81" t="str">
        <f>VLOOKUP($G43,Dold_variabelinfo!$A:$D,COLUMN(Dold_variabelinfo!$C:$C),0)</f>
        <v>Avviken</v>
      </c>
      <c r="D43" s="81" t="str">
        <f>VLOOKUP($G43,Dold_variabelinfo!$A:$D,COLUMN(Dold_variabelinfo!$D:$D),0)</f>
        <v>Avvikning (inkl. vårdavbrott, dvs avvikning från vård enligt 27 § LVM) under LVM-tiden</v>
      </c>
      <c r="E43" s="80" t="str">
        <f>VLOOKUP($G43,Dold_variabelinfo!$A:$F,COLUMN(Dold_variabelinfo!$E:$E),0)</f>
        <v>1994-</v>
      </c>
      <c r="F43" s="81">
        <f>VLOOKUP($G43,Dold_variabelinfo!$A:$F,COLUMN(Dold_variabelinfo!$F:$F),0)</f>
        <v>0</v>
      </c>
      <c r="G43" s="77" t="s">
        <v>327</v>
      </c>
      <c r="H43" s="133" t="b">
        <v>0</v>
      </c>
      <c r="I43" s="68">
        <f t="shared" si="8"/>
        <v>0</v>
      </c>
      <c r="J43" s="68">
        <f t="shared" si="9"/>
        <v>0</v>
      </c>
    </row>
    <row r="44" spans="2:10" ht="20.149999999999999" customHeight="1" x14ac:dyDescent="0.35">
      <c r="B44" s="92" t="str">
        <f>VLOOKUP($G44,Dold_variabelinfo!$A:$D,COLUMN(Dold_variabelinfo!$B:$B),0)</f>
        <v>BHEM</v>
      </c>
      <c r="C44" s="81" t="str">
        <f>VLOOKUP($G44,Dold_variabelinfo!$A:$D,COLUMN(Dold_variabelinfo!$C:$C),0)</f>
        <v>Behandlingshem</v>
      </c>
      <c r="D44" s="81" t="str">
        <f>VLOOKUP($G44,Dold_variabelinfo!$A:$D,COLUMN(Dold_variabelinfo!$D:$D),0)</f>
        <v>Unik kod för varje behandlingshem (HVB)</v>
      </c>
      <c r="E44" s="80" t="str">
        <f>VLOOKUP($G44,Dold_variabelinfo!$A:$F,COLUMN(Dold_variabelinfo!$E:$E),0)</f>
        <v>1994-</v>
      </c>
      <c r="F44" s="81">
        <f>VLOOKUP($G44,Dold_variabelinfo!$A:$F,COLUMN(Dold_variabelinfo!$F:$F),0)</f>
        <v>0</v>
      </c>
      <c r="G44" s="77" t="s">
        <v>331</v>
      </c>
      <c r="H44" s="133" t="b">
        <v>0</v>
      </c>
      <c r="I44" s="68">
        <f t="shared" si="8"/>
        <v>0</v>
      </c>
      <c r="J44" s="68">
        <f t="shared" si="9"/>
        <v>0</v>
      </c>
    </row>
    <row r="45" spans="2:10" s="89" customFormat="1" ht="23" x14ac:dyDescent="0.35">
      <c r="B45" s="101" t="str">
        <f>VLOOKUP($G45,Dold_variabelinfo!$A:$D,COLUMN(Dold_variabelinfo!$B:$B),0)</f>
        <v>FODDATN</v>
      </c>
      <c r="C45" s="102" t="str">
        <f>VLOOKUP($G45,Dold_variabelinfo!$A:$D,COLUMN(Dold_variabelinfo!$C:$C),0)</f>
        <v>Födelsedatum (Endast år-mån)</v>
      </c>
      <c r="D45" s="102" t="str">
        <f>VLOOKUP($G45,Dold_variabelinfo!$A:$D,COLUMN(Dold_variabelinfo!$D:$D),0)</f>
        <v>Den utskrivandes födelsedatum, numerisk</v>
      </c>
      <c r="E45" s="101" t="str">
        <f>VLOOKUP($G45,Dold_variabelinfo!$A:$F,COLUMN(Dold_variabelinfo!$E:$E),0)</f>
        <v>1994-</v>
      </c>
      <c r="F45" s="102" t="str">
        <f>VLOOKUP($G45,Dold_variabelinfo!$A:$F,COLUMN(Dold_variabelinfo!$F:$F),0)</f>
        <v xml:space="preserve">För fullständigt datum krävs särskild motivering </v>
      </c>
      <c r="G45" s="90" t="s">
        <v>334</v>
      </c>
      <c r="H45" s="134" t="b">
        <v>0</v>
      </c>
      <c r="I45" s="68">
        <f t="shared" ref="I45:I46" si="10">IF(H45,1,0)</f>
        <v>0</v>
      </c>
      <c r="J45" s="68">
        <f t="shared" ref="J45:J46" si="11">I45</f>
        <v>0</v>
      </c>
    </row>
    <row r="46" spans="2:10" s="89" customFormat="1" ht="23" x14ac:dyDescent="0.35">
      <c r="B46" s="101" t="str">
        <f>VLOOKUP($G46,Dold_variabelinfo!$A:$D,COLUMN(Dold_variabelinfo!$B:$B),0)</f>
        <v>FODLAND</v>
      </c>
      <c r="C46" s="102" t="str">
        <f>VLOOKUP($G46,Dold_variabelinfo!$A:$D,COLUMN(Dold_variabelinfo!$C:$C),0)</f>
        <v>Födelseland (Grupperat på 11 kategorier)</v>
      </c>
      <c r="D46" s="102" t="str">
        <f>VLOOKUP($G46,Dold_variabelinfo!$A:$D,COLUMN(Dold_variabelinfo!$D:$D),0)</f>
        <v>Den utskrivandes födelseland</v>
      </c>
      <c r="E46" s="101" t="str">
        <f>VLOOKUP($G46,Dold_variabelinfo!$A:$F,COLUMN(Dold_variabelinfo!$E:$E),0)</f>
        <v>2007-</v>
      </c>
      <c r="F46" s="102" t="str">
        <f>VLOOKUP($G46,Dold_variabelinfo!$A:$F,COLUMN(Dold_variabelinfo!$F:$F),0)</f>
        <v>För enskilda länder krävs EPM godkännande. Uppgift från SCB</v>
      </c>
      <c r="G46" s="90" t="s">
        <v>336</v>
      </c>
      <c r="H46" s="134" t="b">
        <v>0</v>
      </c>
      <c r="I46" s="68">
        <f t="shared" si="10"/>
        <v>0</v>
      </c>
      <c r="J46" s="68">
        <f t="shared" si="11"/>
        <v>0</v>
      </c>
    </row>
    <row r="47" spans="2:10" ht="34.5" x14ac:dyDescent="0.35">
      <c r="B47" s="92" t="str">
        <f>VLOOKUP($G47,Dold_variabelinfo!$A:$D,COLUMN(Dold_variabelinfo!$B:$B),0)</f>
        <v>FRANHEM</v>
      </c>
      <c r="C47" s="81" t="str">
        <f>VLOOKUP($G47,Dold_variabelinfo!$A:$D,COLUMN(Dold_variabelinfo!$C:$C),0)</f>
        <v>Frånhem</v>
      </c>
      <c r="D47" s="81" t="str">
        <f>VLOOKUP($G47,Dold_variabelinfo!$A:$D,COLUMN(Dold_variabelinfo!$D:$D),0)</f>
        <v xml:space="preserve">Om överflyttning från annat LVM-hem sker anges behandlingshemskod. Finns för statistikår 1994 till och med statistikår 1997. </v>
      </c>
      <c r="E47" s="80" t="str">
        <f>VLOOKUP($G47,Dold_variabelinfo!$A:$F,COLUMN(Dold_variabelinfo!$E:$E),0)</f>
        <v>1994-1997</v>
      </c>
      <c r="F47" s="81">
        <f>VLOOKUP($G47,Dold_variabelinfo!$A:$F,COLUMN(Dold_variabelinfo!$F:$F),0)</f>
        <v>0</v>
      </c>
      <c r="G47" s="77" t="s">
        <v>339</v>
      </c>
      <c r="H47" s="133" t="b">
        <v>0</v>
      </c>
      <c r="I47" s="68">
        <f t="shared" si="8"/>
        <v>0</v>
      </c>
      <c r="J47" s="68">
        <f t="shared" si="9"/>
        <v>0</v>
      </c>
    </row>
    <row r="48" spans="2:10" ht="20.149999999999999" customHeight="1" x14ac:dyDescent="0.35">
      <c r="B48" s="92" t="str">
        <f>VLOOKUP($G48,Dold_variabelinfo!$A:$D,COLUMN(Dold_variabelinfo!$B:$B),0)</f>
        <v>FRIV</v>
      </c>
      <c r="C48" s="81" t="str">
        <f>VLOOKUP($G48,Dold_variabelinfo!$A:$D,COLUMN(Dold_variabelinfo!$C:$C),0)</f>
        <v>Frivillig vård</v>
      </c>
      <c r="D48" s="81" t="str">
        <f>VLOOKUP($G48,Dold_variabelinfo!$A:$D,COLUMN(Dold_variabelinfo!$D:$D),0)</f>
        <v>Frivillig vård efter LVM-vården</v>
      </c>
      <c r="E48" s="80" t="str">
        <f>VLOOKUP($G48,Dold_variabelinfo!$A:$F,COLUMN(Dold_variabelinfo!$E:$E),0)</f>
        <v>1994-</v>
      </c>
      <c r="F48" s="81">
        <f>VLOOKUP($G48,Dold_variabelinfo!$A:$F,COLUMN(Dold_variabelinfo!$F:$F),0)</f>
        <v>0</v>
      </c>
      <c r="G48" s="77" t="s">
        <v>343</v>
      </c>
      <c r="H48" s="133" t="b">
        <v>0</v>
      </c>
      <c r="I48" s="68">
        <f t="shared" si="8"/>
        <v>0</v>
      </c>
      <c r="J48" s="68">
        <f t="shared" si="9"/>
        <v>0</v>
      </c>
    </row>
    <row r="49" spans="2:10" ht="20.149999999999999" customHeight="1" x14ac:dyDescent="0.35">
      <c r="B49" s="92" t="str">
        <f>VLOOKUP($G49,Dold_variabelinfo!$A:$D,COLUMN(Dold_variabelinfo!$B:$B),0)</f>
        <v>KON</v>
      </c>
      <c r="C49" s="81" t="str">
        <f>VLOOKUP($G49,Dold_variabelinfo!$A:$D,COLUMN(Dold_variabelinfo!$C:$C),0)</f>
        <v>Kön</v>
      </c>
      <c r="D49" s="81" t="str">
        <f>VLOOKUP($G49,Dold_variabelinfo!$A:$D,COLUMN(Dold_variabelinfo!$D:$D),0)</f>
        <v>Den vårdades kön</v>
      </c>
      <c r="E49" s="80" t="str">
        <f>VLOOKUP($G49,Dold_variabelinfo!$A:$F,COLUMN(Dold_variabelinfo!$E:$E),0)</f>
        <v>1994-</v>
      </c>
      <c r="F49" s="81">
        <f>VLOOKUP($G49,Dold_variabelinfo!$A:$F,COLUMN(Dold_variabelinfo!$F:$F),0)</f>
        <v>0</v>
      </c>
      <c r="G49" s="77" t="s">
        <v>346</v>
      </c>
      <c r="H49" s="133" t="b">
        <v>0</v>
      </c>
      <c r="I49" s="68">
        <f t="shared" si="8"/>
        <v>0</v>
      </c>
      <c r="J49" s="68">
        <f t="shared" si="9"/>
        <v>0</v>
      </c>
    </row>
    <row r="50" spans="2:10" ht="20.149999999999999" customHeight="1" x14ac:dyDescent="0.35">
      <c r="B50" s="92" t="str">
        <f>VLOOKUP($G50,Dold_variabelinfo!$A:$D,COLUMN(Dold_variabelinfo!$B:$B),0)</f>
        <v>LK</v>
      </c>
      <c r="C50" s="81" t="str">
        <f>VLOOKUP($G50,Dold_variabelinfo!$A:$D,COLUMN(Dold_variabelinfo!$C:$C),0)</f>
        <v>Placerande kommun</v>
      </c>
      <c r="D50" s="81" t="str">
        <f>VLOOKUP($G50,Dold_variabelinfo!$A:$D,COLUMN(Dold_variabelinfo!$D:$D),0)</f>
        <v>Placerande kommun, kod</v>
      </c>
      <c r="E50" s="80" t="str">
        <f>VLOOKUP($G50,Dold_variabelinfo!$A:$F,COLUMN(Dold_variabelinfo!$E:$E),0)</f>
        <v>1994-</v>
      </c>
      <c r="F50" s="81" t="str">
        <f>VLOOKUP($G50,Dold_variabelinfo!$A:$F,COLUMN(Dold_variabelinfo!$F:$F),0)</f>
        <v>Uppgift från SCB</v>
      </c>
      <c r="G50" s="77" t="s">
        <v>347</v>
      </c>
      <c r="H50" s="133" t="b">
        <v>0</v>
      </c>
      <c r="I50" s="68">
        <f t="shared" si="8"/>
        <v>0</v>
      </c>
      <c r="J50" s="68">
        <f t="shared" si="9"/>
        <v>0</v>
      </c>
    </row>
    <row r="51" spans="2:10" ht="23" x14ac:dyDescent="0.35">
      <c r="B51" s="92" t="str">
        <f>VLOOKUP($G51,Dold_variabelinfo!$A:$D,COLUMN(Dold_variabelinfo!$B:$B),0)</f>
        <v>MISSBM</v>
      </c>
      <c r="C51" s="81" t="str">
        <f>VLOOKUP($G51,Dold_variabelinfo!$A:$D,COLUMN(Dold_variabelinfo!$C:$C),0)</f>
        <v>Missbruksmedel</v>
      </c>
      <c r="D51" s="81" t="str">
        <f>VLOOKUP($G51,Dold_variabelinfo!$A:$D,COLUMN(Dold_variabelinfo!$D:$D),0)</f>
        <v>Redovisning av missbruksmedel socialtjänsten uppger i ansökan om placering hos SiS</v>
      </c>
      <c r="E51" s="80" t="str">
        <f>VLOOKUP($G51,Dold_variabelinfo!$A:$F,COLUMN(Dold_variabelinfo!$E:$E),0)</f>
        <v>1994-</v>
      </c>
      <c r="F51" s="81">
        <f>VLOOKUP($G51,Dold_variabelinfo!$A:$F,COLUMN(Dold_variabelinfo!$F:$F),0)</f>
        <v>0</v>
      </c>
      <c r="G51" s="77" t="s">
        <v>348</v>
      </c>
      <c r="H51" s="133" t="b">
        <v>0</v>
      </c>
      <c r="I51" s="68">
        <f t="shared" si="8"/>
        <v>0</v>
      </c>
      <c r="J51" s="68">
        <f t="shared" si="9"/>
        <v>0</v>
      </c>
    </row>
    <row r="52" spans="2:10" ht="20.149999999999999" customHeight="1" x14ac:dyDescent="0.35">
      <c r="B52" s="92" t="str">
        <f>VLOOKUP($G52,Dold_variabelinfo!$A:$D,COLUMN(Dold_variabelinfo!$B:$B),0)</f>
        <v>OVERFLYT</v>
      </c>
      <c r="C52" s="81" t="str">
        <f>VLOOKUP($G52,Dold_variabelinfo!$A:$D,COLUMN(Dold_variabelinfo!$C:$C),0)</f>
        <v>Överflyttning från annat LVM-hem</v>
      </c>
      <c r="D52" s="81" t="str">
        <f>VLOOKUP($G52,Dold_variabelinfo!$A:$D,COLUMN(Dold_variabelinfo!$D:$D),0)</f>
        <v xml:space="preserve">Överflyttning från annat LVM-hem </v>
      </c>
      <c r="E52" s="80" t="str">
        <f>VLOOKUP($G52,Dold_variabelinfo!$A:$F,COLUMN(Dold_variabelinfo!$E:$E),0)</f>
        <v>1994-2004</v>
      </c>
      <c r="F52" s="81">
        <f>VLOOKUP($G52,Dold_variabelinfo!$A:$F,COLUMN(Dold_variabelinfo!$F:$F),0)</f>
        <v>0</v>
      </c>
      <c r="G52" s="77" t="s">
        <v>350</v>
      </c>
      <c r="H52" s="133" t="b">
        <v>0</v>
      </c>
      <c r="I52" s="68">
        <f t="shared" si="8"/>
        <v>0</v>
      </c>
      <c r="J52" s="68">
        <f t="shared" si="9"/>
        <v>0</v>
      </c>
    </row>
    <row r="53" spans="2:10" ht="23" x14ac:dyDescent="0.35">
      <c r="B53" s="92" t="str">
        <f>VLOOKUP($G53,Dold_variabelinfo!$A:$D,COLUMN(Dold_variabelinfo!$B:$B),0)</f>
        <v>PNRQ</v>
      </c>
      <c r="C53" s="81" t="str">
        <f>VLOOKUP($G53,Dold_variabelinfo!$A:$D,COLUMN(Dold_variabelinfo!$C:$C),0)</f>
        <v>Variabel som visar kvaliteten på ett personnummer (PNR) enligt vissa förutbestämda regler.</v>
      </c>
      <c r="D53" s="81">
        <f>VLOOKUP($G53,Dold_variabelinfo!$A:$D,COLUMN(Dold_variabelinfo!$D:$D),0)</f>
        <v>0</v>
      </c>
      <c r="E53" s="80" t="str">
        <f>VLOOKUP($G53,Dold_variabelinfo!$A:$F,COLUMN(Dold_variabelinfo!$E:$E),0)</f>
        <v>1994-</v>
      </c>
      <c r="F53" s="81">
        <f>VLOOKUP($G53,Dold_variabelinfo!$A:$F,COLUMN(Dold_variabelinfo!$F:$F),0)</f>
        <v>0</v>
      </c>
      <c r="G53" s="77" t="s">
        <v>354</v>
      </c>
      <c r="H53" s="133" t="b">
        <v>0</v>
      </c>
      <c r="I53" s="68">
        <f t="shared" si="8"/>
        <v>0</v>
      </c>
      <c r="J53" s="68">
        <f t="shared" si="9"/>
        <v>0</v>
      </c>
    </row>
    <row r="54" spans="2:10" ht="25" x14ac:dyDescent="0.35">
      <c r="B54" s="92" t="str">
        <f>VLOOKUP($G54,Dold_variabelinfo!$A:$D,COLUMN(Dold_variabelinfo!$B:$B),0)</f>
        <v>SJUKDGR</v>
      </c>
      <c r="C54" s="81" t="str">
        <f>VLOOKUP($G54,Dold_variabelinfo!$A:$D,COLUMN(Dold_variabelinfo!$C:$C),0)</f>
        <v>Antal sjukhusdagar</v>
      </c>
      <c r="D54" s="81" t="str">
        <f>VLOOKUP($G54,Dold_variabelinfo!$A:$D,COLUMN(Dold_variabelinfo!$D:$D),0)</f>
        <v>Antal dagar på sjukhus, inkluderar antal dagar för vård inledd på sjukhus</v>
      </c>
      <c r="E54" s="80" t="str">
        <f>VLOOKUP($G54,Dold_variabelinfo!$A:$F,COLUMN(Dold_variabelinfo!$E:$E),0)</f>
        <v>1994-1997, 2005-</v>
      </c>
      <c r="F54" s="81">
        <f>VLOOKUP($G54,Dold_variabelinfo!$A:$F,COLUMN(Dold_variabelinfo!$F:$F),0)</f>
        <v>0</v>
      </c>
      <c r="G54" s="77" t="s">
        <v>356</v>
      </c>
      <c r="H54" s="133" t="b">
        <v>0</v>
      </c>
      <c r="I54" s="68">
        <f t="shared" si="8"/>
        <v>0</v>
      </c>
      <c r="J54" s="68">
        <f t="shared" si="9"/>
        <v>0</v>
      </c>
    </row>
    <row r="55" spans="2:10" ht="20.149999999999999" customHeight="1" x14ac:dyDescent="0.35">
      <c r="B55" s="92" t="str">
        <f>VLOOKUP($G55,Dold_variabelinfo!$A:$D,COLUMN(Dold_variabelinfo!$B:$B),0)</f>
        <v>SJUKVRD</v>
      </c>
      <c r="C55" s="81" t="str">
        <f>VLOOKUP($G55,Dold_variabelinfo!$A:$D,COLUMN(Dold_variabelinfo!$C:$C),0)</f>
        <v>Sjukhusvård</v>
      </c>
      <c r="D55" s="81" t="str">
        <f>VLOOKUP($G55,Dold_variabelinfo!$A:$D,COLUMN(Dold_variabelinfo!$D:$D),0)</f>
        <v xml:space="preserve">Sjukhusvård under LVM-tiden </v>
      </c>
      <c r="E55" s="80" t="str">
        <f>VLOOKUP($G55,Dold_variabelinfo!$A:$F,COLUMN(Dold_variabelinfo!$E:$E),0)</f>
        <v>1994-</v>
      </c>
      <c r="F55" s="81">
        <f>VLOOKUP($G55,Dold_variabelinfo!$A:$F,COLUMN(Dold_variabelinfo!$F:$F),0)</f>
        <v>0</v>
      </c>
      <c r="G55" s="77" t="s">
        <v>360</v>
      </c>
      <c r="H55" s="133" t="b">
        <v>0</v>
      </c>
      <c r="I55" s="68">
        <f t="shared" si="8"/>
        <v>0</v>
      </c>
      <c r="J55" s="68">
        <f t="shared" si="9"/>
        <v>0</v>
      </c>
    </row>
    <row r="56" spans="2:10" ht="20.149999999999999" customHeight="1" x14ac:dyDescent="0.35">
      <c r="B56" s="92" t="str">
        <f>VLOOKUP($G56,Dold_variabelinfo!$A:$D,COLUMN(Dold_variabelinfo!$B:$B),0)</f>
        <v>STDATUM</v>
      </c>
      <c r="C56" s="81" t="str">
        <f>VLOOKUP($G56,Dold_variabelinfo!$A:$D,COLUMN(Dold_variabelinfo!$C:$C),0)</f>
        <v>Vårdstartdatum</v>
      </c>
      <c r="D56" s="81" t="str">
        <f>VLOOKUP($G56,Dold_variabelinfo!$A:$D,COLUMN(Dold_variabelinfo!$D:$D),0)</f>
        <v>Datum för intagning för vård inledd på sjukhus</v>
      </c>
      <c r="E56" s="80" t="str">
        <f>VLOOKUP($G56,Dold_variabelinfo!$A:$F,COLUMN(Dold_variabelinfo!$E:$E),0)</f>
        <v>1994-</v>
      </c>
      <c r="F56" s="81">
        <f>VLOOKUP($G56,Dold_variabelinfo!$A:$F,COLUMN(Dold_variabelinfo!$F:$F),0)</f>
        <v>0</v>
      </c>
      <c r="G56" s="77" t="s">
        <v>364</v>
      </c>
      <c r="H56" s="133" t="b">
        <v>0</v>
      </c>
      <c r="I56" s="68">
        <f t="shared" si="8"/>
        <v>0</v>
      </c>
      <c r="J56" s="68">
        <f t="shared" si="9"/>
        <v>0</v>
      </c>
    </row>
    <row r="57" spans="2:10" s="89" customFormat="1" ht="23" x14ac:dyDescent="0.35">
      <c r="B57" s="92" t="str">
        <f>VLOOKUP($G57,Dold_variabelinfo!$A:$D,COLUMN(Dold_variabelinfo!$B:$B),0)</f>
        <v>STDATUMN</v>
      </c>
      <c r="C57" s="81" t="str">
        <f>VLOOKUP($G57,Dold_variabelinfo!$A:$D,COLUMN(Dold_variabelinfo!$C:$C),0)</f>
        <v>Vårdstartdatum, numeriskt SAS-datum</v>
      </c>
      <c r="D57" s="81" t="str">
        <f>VLOOKUP($G57,Dold_variabelinfo!$A:$D,COLUMN(Dold_variabelinfo!$D:$D),0)</f>
        <v>Datum för intagning för vård inledd på sjukhus, numeriskt SAS-datum</v>
      </c>
      <c r="E57" s="80" t="str">
        <f>VLOOKUP($G57,Dold_variabelinfo!$A:$F,COLUMN(Dold_variabelinfo!$E:$E),0)</f>
        <v>1994-</v>
      </c>
      <c r="F57" s="81">
        <f>VLOOKUP($G57,Dold_variabelinfo!$A:$F,COLUMN(Dold_variabelinfo!$F:$F),0)</f>
        <v>0</v>
      </c>
      <c r="G57" s="90" t="s">
        <v>368</v>
      </c>
      <c r="H57" s="134" t="b">
        <v>0</v>
      </c>
      <c r="I57" s="68">
        <f t="shared" si="8"/>
        <v>0</v>
      </c>
      <c r="J57" s="68">
        <f t="shared" si="9"/>
        <v>0</v>
      </c>
    </row>
    <row r="58" spans="2:10" ht="20.149999999999999" customHeight="1" x14ac:dyDescent="0.35">
      <c r="B58" s="92" t="str">
        <f>VLOOKUP($G58,Dold_variabelinfo!$A:$D,COLUMN(Dold_variabelinfo!$B:$B),0)</f>
        <v>SYNDGR</v>
      </c>
      <c r="C58" s="81" t="str">
        <f>VLOOKUP($G58,Dold_variabelinfo!$A:$D,COLUMN(Dold_variabelinfo!$C:$C),0)</f>
        <v>Antal tillsynsdagar</v>
      </c>
      <c r="D58" s="81">
        <f>VLOOKUP($G58,Dold_variabelinfo!$A:$D,COLUMN(Dold_variabelinfo!$D:$D),0)</f>
        <v>0</v>
      </c>
      <c r="E58" s="80" t="str">
        <f>VLOOKUP($G58,Dold_variabelinfo!$A:$F,COLUMN(Dold_variabelinfo!$E:$E),0)</f>
        <v>1994-1997</v>
      </c>
      <c r="F58" s="81">
        <f>VLOOKUP($G58,Dold_variabelinfo!$A:$F,COLUMN(Dold_variabelinfo!$F:$F),0)</f>
        <v>0</v>
      </c>
      <c r="G58" s="77" t="s">
        <v>372</v>
      </c>
      <c r="H58" s="133" t="b">
        <v>0</v>
      </c>
      <c r="I58" s="68">
        <f t="shared" si="8"/>
        <v>0</v>
      </c>
      <c r="J58" s="68">
        <f t="shared" si="9"/>
        <v>0</v>
      </c>
    </row>
    <row r="59" spans="2:10" ht="20.149999999999999" customHeight="1" x14ac:dyDescent="0.35">
      <c r="B59" s="92" t="str">
        <f>VLOOKUP($G59,Dold_variabelinfo!$A:$D,COLUMN(Dold_variabelinfo!$B:$B),0)</f>
        <v>TILLHEM</v>
      </c>
      <c r="C59" s="81" t="str">
        <f>VLOOKUP($G59,Dold_variabelinfo!$A:$D,COLUMN(Dold_variabelinfo!$C:$C),0)</f>
        <v>Till hem</v>
      </c>
      <c r="D59" s="81">
        <f>VLOOKUP($G59,Dold_variabelinfo!$A:$D,COLUMN(Dold_variabelinfo!$D:$D),0)</f>
        <v>0</v>
      </c>
      <c r="E59" s="80" t="str">
        <f>VLOOKUP($G59,Dold_variabelinfo!$A:$F,COLUMN(Dold_variabelinfo!$E:$E),0)</f>
        <v>1994-1997</v>
      </c>
      <c r="F59" s="81">
        <f>VLOOKUP($G59,Dold_variabelinfo!$A:$F,COLUMN(Dold_variabelinfo!$F:$F),0)</f>
        <v>0</v>
      </c>
      <c r="G59" s="77" t="s">
        <v>375</v>
      </c>
      <c r="H59" s="133" t="b">
        <v>0</v>
      </c>
      <c r="I59" s="68">
        <f t="shared" si="8"/>
        <v>0</v>
      </c>
      <c r="J59" s="68">
        <f t="shared" si="9"/>
        <v>0</v>
      </c>
    </row>
    <row r="60" spans="2:10" ht="20.149999999999999" customHeight="1" x14ac:dyDescent="0.35">
      <c r="B60" s="92" t="str">
        <f>VLOOKUP($G60,Dold_variabelinfo!$A:$D,COLUMN(Dold_variabelinfo!$B:$B),0)</f>
        <v>TILLSYN</v>
      </c>
      <c r="C60" s="81" t="str">
        <f>VLOOKUP($G60,Dold_variabelinfo!$A:$D,COLUMN(Dold_variabelinfo!$C:$C),0)</f>
        <v>Särskild tillsyn</v>
      </c>
      <c r="D60" s="81" t="str">
        <f>VLOOKUP($G60,Dold_variabelinfo!$A:$D,COLUMN(Dold_variabelinfo!$D:$D),0)</f>
        <v>Särskild tillsyn enl 26 § SoF</v>
      </c>
      <c r="E60" s="80" t="str">
        <f>VLOOKUP($G60,Dold_variabelinfo!$A:$F,COLUMN(Dold_variabelinfo!$E:$E),0)</f>
        <v>1994-1997</v>
      </c>
      <c r="F60" s="81">
        <f>VLOOKUP($G60,Dold_variabelinfo!$A:$F,COLUMN(Dold_variabelinfo!$F:$F),0)</f>
        <v>0</v>
      </c>
      <c r="G60" s="77" t="s">
        <v>378</v>
      </c>
      <c r="H60" s="133" t="b">
        <v>0</v>
      </c>
      <c r="I60" s="68">
        <f t="shared" si="8"/>
        <v>0</v>
      </c>
      <c r="J60" s="68">
        <f t="shared" si="9"/>
        <v>0</v>
      </c>
    </row>
    <row r="61" spans="2:10" ht="20.149999999999999" customHeight="1" x14ac:dyDescent="0.35">
      <c r="B61" s="92" t="str">
        <f>VLOOKUP($G61,Dold_variabelinfo!$A:$D,COLUMN(Dold_variabelinfo!$B:$B),0)</f>
        <v>UTDATUM</v>
      </c>
      <c r="C61" s="94" t="str">
        <f>VLOOKUP($G61,Dold_variabelinfo!$A:$D,COLUMN(Dold_variabelinfo!$C:$C),0)</f>
        <v>Utskrivningsdatum</v>
      </c>
      <c r="D61" s="94" t="str">
        <f>VLOOKUP($G61,Dold_variabelinfo!$A:$D,COLUMN(Dold_variabelinfo!$D:$D),0)</f>
        <v>Alfanumeriskt</v>
      </c>
      <c r="E61" s="92" t="str">
        <f>VLOOKUP($G61,Dold_variabelinfo!$A:$F,COLUMN(Dold_variabelinfo!$E:$E),0)</f>
        <v>1994-</v>
      </c>
      <c r="F61" s="92">
        <f>VLOOKUP($G61,Dold_variabelinfo!$A:$F,COLUMN(Dold_variabelinfo!$F:$F),0)</f>
        <v>0</v>
      </c>
      <c r="G61" s="77" t="s">
        <v>382</v>
      </c>
      <c r="H61" s="133" t="b">
        <v>0</v>
      </c>
      <c r="I61" s="68">
        <f t="shared" ref="I61" si="12">IF(H61,1,0)</f>
        <v>0</v>
      </c>
      <c r="J61" s="68">
        <f t="shared" ref="J61" si="13">I61</f>
        <v>0</v>
      </c>
    </row>
    <row r="62" spans="2:10" s="89" customFormat="1" ht="23" x14ac:dyDescent="0.35">
      <c r="B62" s="92" t="str">
        <f>VLOOKUP($G62,Dold_variabelinfo!$A:$D,COLUMN(Dold_variabelinfo!$B:$B),0)</f>
        <v>UTDATUMN</v>
      </c>
      <c r="C62" s="81" t="str">
        <f>VLOOKUP($G62,Dold_variabelinfo!$A:$D,COLUMN(Dold_variabelinfo!$C:$C),0)</f>
        <v>Utskrivningsdatum</v>
      </c>
      <c r="D62" s="81" t="str">
        <f>VLOOKUP($G62,Dold_variabelinfo!$A:$D,COLUMN(Dold_variabelinfo!$D:$D),0)</f>
        <v>Numeriskt</v>
      </c>
      <c r="E62" s="80" t="str">
        <f>VLOOKUP($G62,Dold_variabelinfo!$A:$F,COLUMN(Dold_variabelinfo!$E:$E),0)</f>
        <v>1994-</v>
      </c>
      <c r="F62" s="81" t="str">
        <f>VLOOKUP($G62,Dold_variabelinfo!$A:$F,COLUMN(Dold_variabelinfo!$F:$F),0)</f>
        <v>Större bortfall än dess alfanumeriska motsvarighet</v>
      </c>
      <c r="G62" s="90" t="s">
        <v>385</v>
      </c>
      <c r="H62" s="134" t="b">
        <v>0</v>
      </c>
      <c r="I62" s="68">
        <f t="shared" si="8"/>
        <v>0</v>
      </c>
      <c r="J62" s="68">
        <f t="shared" si="9"/>
        <v>0</v>
      </c>
    </row>
    <row r="63" spans="2:10" ht="20.149999999999999" customHeight="1" x14ac:dyDescent="0.35">
      <c r="B63" s="92" t="str">
        <f>VLOOKUP($G63,Dold_variabelinfo!$A:$D,COLUMN(Dold_variabelinfo!$B:$B),0)</f>
        <v>UTSKRIVTILL</v>
      </c>
      <c r="C63" s="81" t="str">
        <f>VLOOKUP($G63,Dold_variabelinfo!$A:$D,COLUMN(Dold_variabelinfo!$C:$C),0)</f>
        <v>Utskrivning till</v>
      </c>
      <c r="D63" s="81">
        <f>VLOOKUP($G63,Dold_variabelinfo!$A:$D,COLUMN(Dold_variabelinfo!$D:$D),0)</f>
        <v>0</v>
      </c>
      <c r="E63" s="80" t="str">
        <f>VLOOKUP($G63,Dold_variabelinfo!$A:$F,COLUMN(Dold_variabelinfo!$E:$E),0)</f>
        <v>2005-</v>
      </c>
      <c r="F63" s="81">
        <f>VLOOKUP($G63,Dold_variabelinfo!$A:$F,COLUMN(Dold_variabelinfo!$F:$F),0)</f>
        <v>0</v>
      </c>
      <c r="G63" s="77" t="s">
        <v>387</v>
      </c>
      <c r="H63" s="133" t="b">
        <v>0</v>
      </c>
      <c r="I63" s="68">
        <f t="shared" si="8"/>
        <v>0</v>
      </c>
      <c r="J63" s="68">
        <f t="shared" si="9"/>
        <v>0</v>
      </c>
    </row>
  </sheetData>
  <sheetProtection algorithmName="SHA-512" hashValue="uxPW5OoQEnpZ6AGiPDnWd+It8GNjoKzXmNReRN7UEAChrcQ176bimmVtGilS6+1VvxqhzxDF3LCk/L8U/X1+Rg==" saltValue="uMov6tts4cjGnDE35ke+fw==" spinCount="100000" sheet="1" objects="1" scenarios="1" selectLockedCells="1"/>
  <mergeCells count="1">
    <mergeCell ref="G1:I1"/>
  </mergeCells>
  <conditionalFormatting sqref="F66:F1048576 F1:F10 D66:D1048576 D1:D10 D13:D24 F13:F24 F27:F44 D27:D44 D47:D63 F47:F63">
    <cfRule type="cellIs" dxfId="16" priority="7" operator="equal">
      <formula>0</formula>
    </cfRule>
  </conditionalFormatting>
  <conditionalFormatting sqref="F1:F3">
    <cfRule type="cellIs" dxfId="15" priority="6" operator="equal">
      <formula>0</formula>
    </cfRule>
  </conditionalFormatting>
  <conditionalFormatting sqref="D11:D12 F11:F12">
    <cfRule type="cellIs" dxfId="14" priority="3" operator="equal">
      <formula>0</formula>
    </cfRule>
  </conditionalFormatting>
  <conditionalFormatting sqref="D25:D26 F25:F26">
    <cfRule type="cellIs" dxfId="13" priority="2" operator="equal">
      <formula>0</formula>
    </cfRule>
  </conditionalFormatting>
  <conditionalFormatting sqref="D45:D46 F45:F46">
    <cfRule type="cellIs" dxfId="12"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0</xdr:colOff>
                    <xdr:row>3</xdr:row>
                    <xdr:rowOff>19050</xdr:rowOff>
                  </from>
                  <to>
                    <xdr:col>1</xdr:col>
                    <xdr:colOff>0</xdr:colOff>
                    <xdr:row>3</xdr:row>
                    <xdr:rowOff>184150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0</xdr:colOff>
                    <xdr:row>4</xdr:row>
                    <xdr:rowOff>12700</xdr:rowOff>
                  </from>
                  <to>
                    <xdr:col>0</xdr:col>
                    <xdr:colOff>184150</xdr:colOff>
                    <xdr:row>4</xdr:row>
                    <xdr:rowOff>209550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0</xdr:colOff>
                    <xdr:row>5</xdr:row>
                    <xdr:rowOff>12700</xdr:rowOff>
                  </from>
                  <to>
                    <xdr:col>1</xdr:col>
                    <xdr:colOff>0</xdr:colOff>
                    <xdr:row>5</xdr:row>
                    <xdr:rowOff>209550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0</xdr:colOff>
                    <xdr:row>6</xdr:row>
                    <xdr:rowOff>88900</xdr:rowOff>
                  </from>
                  <to>
                    <xdr:col>1</xdr:col>
                    <xdr:colOff>0</xdr:colOff>
                    <xdr:row>6</xdr:row>
                    <xdr:rowOff>247650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0</xdr:col>
                    <xdr:colOff>0</xdr:colOff>
                    <xdr:row>7</xdr:row>
                    <xdr:rowOff>50800</xdr:rowOff>
                  </from>
                  <to>
                    <xdr:col>1</xdr:col>
                    <xdr:colOff>12700</xdr:colOff>
                    <xdr:row>7</xdr:row>
                    <xdr:rowOff>222250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0</xdr:col>
                    <xdr:colOff>0</xdr:colOff>
                    <xdr:row>8</xdr:row>
                    <xdr:rowOff>88900</xdr:rowOff>
                  </from>
                  <to>
                    <xdr:col>1</xdr:col>
                    <xdr:colOff>0</xdr:colOff>
                    <xdr:row>8</xdr:row>
                    <xdr:rowOff>247650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0</xdr:col>
                    <xdr:colOff>0</xdr:colOff>
                    <xdr:row>9</xdr:row>
                    <xdr:rowOff>31750</xdr:rowOff>
                  </from>
                  <to>
                    <xdr:col>1</xdr:col>
                    <xdr:colOff>0</xdr:colOff>
                    <xdr:row>9</xdr:row>
                    <xdr:rowOff>190500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0</xdr:col>
                    <xdr:colOff>0</xdr:colOff>
                    <xdr:row>12</xdr:row>
                    <xdr:rowOff>38100</xdr:rowOff>
                  </from>
                  <to>
                    <xdr:col>1</xdr:col>
                    <xdr:colOff>12700</xdr:colOff>
                    <xdr:row>12</xdr:row>
                    <xdr:rowOff>222250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0</xdr:col>
                    <xdr:colOff>0</xdr:colOff>
                    <xdr:row>13</xdr:row>
                    <xdr:rowOff>12700</xdr:rowOff>
                  </from>
                  <to>
                    <xdr:col>1</xdr:col>
                    <xdr:colOff>0</xdr:colOff>
                    <xdr:row>13</xdr:row>
                    <xdr:rowOff>209550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0</xdr:col>
                    <xdr:colOff>0</xdr:colOff>
                    <xdr:row>14</xdr:row>
                    <xdr:rowOff>0</xdr:rowOff>
                  </from>
                  <to>
                    <xdr:col>1</xdr:col>
                    <xdr:colOff>0</xdr:colOff>
                    <xdr:row>14</xdr:row>
                    <xdr:rowOff>203200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0</xdr:col>
                    <xdr:colOff>0</xdr:colOff>
                    <xdr:row>15</xdr:row>
                    <xdr:rowOff>31750</xdr:rowOff>
                  </from>
                  <to>
                    <xdr:col>1</xdr:col>
                    <xdr:colOff>0</xdr:colOff>
                    <xdr:row>15</xdr:row>
                    <xdr:rowOff>190500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0</xdr:col>
                    <xdr:colOff>0</xdr:colOff>
                    <xdr:row>16</xdr:row>
                    <xdr:rowOff>152400</xdr:rowOff>
                  </from>
                  <to>
                    <xdr:col>1</xdr:col>
                    <xdr:colOff>19050</xdr:colOff>
                    <xdr:row>16</xdr:row>
                    <xdr:rowOff>323850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0</xdr:col>
                    <xdr:colOff>0</xdr:colOff>
                    <xdr:row>10</xdr:row>
                    <xdr:rowOff>95250</xdr:rowOff>
                  </from>
                  <to>
                    <xdr:col>1</xdr:col>
                    <xdr:colOff>0</xdr:colOff>
                    <xdr:row>10</xdr:row>
                    <xdr:rowOff>260350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0</xdr:col>
                    <xdr:colOff>0</xdr:colOff>
                    <xdr:row>11</xdr:row>
                    <xdr:rowOff>95250</xdr:rowOff>
                  </from>
                  <to>
                    <xdr:col>1</xdr:col>
                    <xdr:colOff>0</xdr:colOff>
                    <xdr:row>11</xdr:row>
                    <xdr:rowOff>260350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0</xdr:col>
                    <xdr:colOff>0</xdr:colOff>
                    <xdr:row>19</xdr:row>
                    <xdr:rowOff>38100</xdr:rowOff>
                  </from>
                  <to>
                    <xdr:col>1</xdr:col>
                    <xdr:colOff>0</xdr:colOff>
                    <xdr:row>19</xdr:row>
                    <xdr:rowOff>203200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0</xdr:col>
                    <xdr:colOff>0</xdr:colOff>
                    <xdr:row>20</xdr:row>
                    <xdr:rowOff>95250</xdr:rowOff>
                  </from>
                  <to>
                    <xdr:col>1</xdr:col>
                    <xdr:colOff>0</xdr:colOff>
                    <xdr:row>20</xdr:row>
                    <xdr:rowOff>260350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0</xdr:col>
                    <xdr:colOff>0</xdr:colOff>
                    <xdr:row>21</xdr:row>
                    <xdr:rowOff>107950</xdr:rowOff>
                  </from>
                  <to>
                    <xdr:col>1</xdr:col>
                    <xdr:colOff>0</xdr:colOff>
                    <xdr:row>21</xdr:row>
                    <xdr:rowOff>266700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0</xdr:col>
                    <xdr:colOff>0</xdr:colOff>
                    <xdr:row>22</xdr:row>
                    <xdr:rowOff>76200</xdr:rowOff>
                  </from>
                  <to>
                    <xdr:col>1</xdr:col>
                    <xdr:colOff>0</xdr:colOff>
                    <xdr:row>22</xdr:row>
                    <xdr:rowOff>241300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0</xdr:col>
                    <xdr:colOff>0</xdr:colOff>
                    <xdr:row>23</xdr:row>
                    <xdr:rowOff>12700</xdr:rowOff>
                  </from>
                  <to>
                    <xdr:col>0</xdr:col>
                    <xdr:colOff>184150</xdr:colOff>
                    <xdr:row>23</xdr:row>
                    <xdr:rowOff>171450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0</xdr:col>
                    <xdr:colOff>0</xdr:colOff>
                    <xdr:row>26</xdr:row>
                    <xdr:rowOff>12700</xdr:rowOff>
                  </from>
                  <to>
                    <xdr:col>1</xdr:col>
                    <xdr:colOff>0</xdr:colOff>
                    <xdr:row>26</xdr:row>
                    <xdr:rowOff>171450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0</xdr:col>
                    <xdr:colOff>0</xdr:colOff>
                    <xdr:row>27</xdr:row>
                    <xdr:rowOff>12700</xdr:rowOff>
                  </from>
                  <to>
                    <xdr:col>1</xdr:col>
                    <xdr:colOff>0</xdr:colOff>
                    <xdr:row>27</xdr:row>
                    <xdr:rowOff>171450</xdr:rowOff>
                  </to>
                </anchor>
              </controlPr>
            </control>
          </mc:Choice>
        </mc:AlternateContent>
        <mc:AlternateContent xmlns:mc="http://schemas.openxmlformats.org/markup-compatibility/2006">
          <mc:Choice Requires="x14">
            <control shapeId="10263" r:id="rId25" name="Check Box 23">
              <controlPr defaultSize="0" autoFill="0" autoLine="0" autoPict="0">
                <anchor moveWithCells="1">
                  <from>
                    <xdr:col>0</xdr:col>
                    <xdr:colOff>0</xdr:colOff>
                    <xdr:row>28</xdr:row>
                    <xdr:rowOff>12700</xdr:rowOff>
                  </from>
                  <to>
                    <xdr:col>1</xdr:col>
                    <xdr:colOff>0</xdr:colOff>
                    <xdr:row>28</xdr:row>
                    <xdr:rowOff>171450</xdr:rowOff>
                  </to>
                </anchor>
              </controlPr>
            </control>
          </mc:Choice>
        </mc:AlternateContent>
        <mc:AlternateContent xmlns:mc="http://schemas.openxmlformats.org/markup-compatibility/2006">
          <mc:Choice Requires="x14">
            <control shapeId="10264" r:id="rId26" name="Check Box 24">
              <controlPr defaultSize="0" autoFill="0" autoLine="0" autoPict="0">
                <anchor moveWithCells="1">
                  <from>
                    <xdr:col>0</xdr:col>
                    <xdr:colOff>0</xdr:colOff>
                    <xdr:row>29</xdr:row>
                    <xdr:rowOff>57150</xdr:rowOff>
                  </from>
                  <to>
                    <xdr:col>1</xdr:col>
                    <xdr:colOff>0</xdr:colOff>
                    <xdr:row>29</xdr:row>
                    <xdr:rowOff>222250</xdr:rowOff>
                  </to>
                </anchor>
              </controlPr>
            </control>
          </mc:Choice>
        </mc:AlternateContent>
        <mc:AlternateContent xmlns:mc="http://schemas.openxmlformats.org/markup-compatibility/2006">
          <mc:Choice Requires="x14">
            <control shapeId="10265" r:id="rId27" name="Check Box 25">
              <controlPr defaultSize="0" autoFill="0" autoLine="0" autoPict="0">
                <anchor moveWithCells="1">
                  <from>
                    <xdr:col>0</xdr:col>
                    <xdr:colOff>0</xdr:colOff>
                    <xdr:row>30</xdr:row>
                    <xdr:rowOff>57150</xdr:rowOff>
                  </from>
                  <to>
                    <xdr:col>1</xdr:col>
                    <xdr:colOff>0</xdr:colOff>
                    <xdr:row>30</xdr:row>
                    <xdr:rowOff>266700</xdr:rowOff>
                  </to>
                </anchor>
              </controlPr>
            </control>
          </mc:Choice>
        </mc:AlternateContent>
        <mc:AlternateContent xmlns:mc="http://schemas.openxmlformats.org/markup-compatibility/2006">
          <mc:Choice Requires="x14">
            <control shapeId="10266" r:id="rId28" name="Check Box 26">
              <controlPr defaultSize="0" autoFill="0" autoLine="0" autoPict="0">
                <anchor moveWithCells="1">
                  <from>
                    <xdr:col>0</xdr:col>
                    <xdr:colOff>0</xdr:colOff>
                    <xdr:row>31</xdr:row>
                    <xdr:rowOff>0</xdr:rowOff>
                  </from>
                  <to>
                    <xdr:col>1</xdr:col>
                    <xdr:colOff>0</xdr:colOff>
                    <xdr:row>31</xdr:row>
                    <xdr:rowOff>165100</xdr:rowOff>
                  </to>
                </anchor>
              </controlPr>
            </control>
          </mc:Choice>
        </mc:AlternateContent>
        <mc:AlternateContent xmlns:mc="http://schemas.openxmlformats.org/markup-compatibility/2006">
          <mc:Choice Requires="x14">
            <control shapeId="10267" r:id="rId29" name="Check Box 27">
              <controlPr defaultSize="0" autoFill="0" autoLine="0" autoPict="0">
                <anchor moveWithCells="1">
                  <from>
                    <xdr:col>0</xdr:col>
                    <xdr:colOff>0</xdr:colOff>
                    <xdr:row>32</xdr:row>
                    <xdr:rowOff>12700</xdr:rowOff>
                  </from>
                  <to>
                    <xdr:col>1</xdr:col>
                    <xdr:colOff>0</xdr:colOff>
                    <xdr:row>32</xdr:row>
                    <xdr:rowOff>209550</xdr:rowOff>
                  </to>
                </anchor>
              </controlPr>
            </control>
          </mc:Choice>
        </mc:AlternateContent>
        <mc:AlternateContent xmlns:mc="http://schemas.openxmlformats.org/markup-compatibility/2006">
          <mc:Choice Requires="x14">
            <control shapeId="10268" r:id="rId30" name="Check Box 28">
              <controlPr defaultSize="0" autoFill="0" autoLine="0" autoPict="0">
                <anchor moveWithCells="1">
                  <from>
                    <xdr:col>0</xdr:col>
                    <xdr:colOff>0</xdr:colOff>
                    <xdr:row>33</xdr:row>
                    <xdr:rowOff>69850</xdr:rowOff>
                  </from>
                  <to>
                    <xdr:col>1</xdr:col>
                    <xdr:colOff>12700</xdr:colOff>
                    <xdr:row>33</xdr:row>
                    <xdr:rowOff>228600</xdr:rowOff>
                  </to>
                </anchor>
              </controlPr>
            </control>
          </mc:Choice>
        </mc:AlternateContent>
        <mc:AlternateContent xmlns:mc="http://schemas.openxmlformats.org/markup-compatibility/2006">
          <mc:Choice Requires="x14">
            <control shapeId="10270" r:id="rId31" name="Check Box 30">
              <controlPr defaultSize="0" autoFill="0" autoLine="0" autoPict="0">
                <anchor moveWithCells="1">
                  <from>
                    <xdr:col>0</xdr:col>
                    <xdr:colOff>0</xdr:colOff>
                    <xdr:row>24</xdr:row>
                    <xdr:rowOff>88900</xdr:rowOff>
                  </from>
                  <to>
                    <xdr:col>1</xdr:col>
                    <xdr:colOff>0</xdr:colOff>
                    <xdr:row>24</xdr:row>
                    <xdr:rowOff>247650</xdr:rowOff>
                  </to>
                </anchor>
              </controlPr>
            </control>
          </mc:Choice>
        </mc:AlternateContent>
        <mc:AlternateContent xmlns:mc="http://schemas.openxmlformats.org/markup-compatibility/2006">
          <mc:Choice Requires="x14">
            <control shapeId="10271" r:id="rId32" name="Check Box 31">
              <controlPr defaultSize="0" autoFill="0" autoLine="0" autoPict="0">
                <anchor moveWithCells="1">
                  <from>
                    <xdr:col>0</xdr:col>
                    <xdr:colOff>0</xdr:colOff>
                    <xdr:row>25</xdr:row>
                    <xdr:rowOff>95250</xdr:rowOff>
                  </from>
                  <to>
                    <xdr:col>1</xdr:col>
                    <xdr:colOff>0</xdr:colOff>
                    <xdr:row>25</xdr:row>
                    <xdr:rowOff>260350</xdr:rowOff>
                  </to>
                </anchor>
              </controlPr>
            </control>
          </mc:Choice>
        </mc:AlternateContent>
        <mc:AlternateContent xmlns:mc="http://schemas.openxmlformats.org/markup-compatibility/2006">
          <mc:Choice Requires="x14">
            <control shapeId="10272" r:id="rId33" name="Check Box 32">
              <controlPr defaultSize="0" autoFill="0" autoLine="0" autoPict="0">
                <anchor moveWithCells="1">
                  <from>
                    <xdr:col>0</xdr:col>
                    <xdr:colOff>0</xdr:colOff>
                    <xdr:row>60</xdr:row>
                    <xdr:rowOff>12700</xdr:rowOff>
                  </from>
                  <to>
                    <xdr:col>1</xdr:col>
                    <xdr:colOff>0</xdr:colOff>
                    <xdr:row>60</xdr:row>
                    <xdr:rowOff>209550</xdr:rowOff>
                  </to>
                </anchor>
              </controlPr>
            </control>
          </mc:Choice>
        </mc:AlternateContent>
        <mc:AlternateContent xmlns:mc="http://schemas.openxmlformats.org/markup-compatibility/2006">
          <mc:Choice Requires="x14">
            <control shapeId="10273" r:id="rId34" name="Check Box 33">
              <controlPr defaultSize="0" autoFill="0" autoLine="0" autoPict="0">
                <anchor moveWithCells="1">
                  <from>
                    <xdr:col>0</xdr:col>
                    <xdr:colOff>0</xdr:colOff>
                    <xdr:row>36</xdr:row>
                    <xdr:rowOff>12700</xdr:rowOff>
                  </from>
                  <to>
                    <xdr:col>1</xdr:col>
                    <xdr:colOff>0</xdr:colOff>
                    <xdr:row>36</xdr:row>
                    <xdr:rowOff>209550</xdr:rowOff>
                  </to>
                </anchor>
              </controlPr>
            </control>
          </mc:Choice>
        </mc:AlternateContent>
        <mc:AlternateContent xmlns:mc="http://schemas.openxmlformats.org/markup-compatibility/2006">
          <mc:Choice Requires="x14">
            <control shapeId="10274" r:id="rId35" name="Check Box 34">
              <controlPr defaultSize="0" autoFill="0" autoLine="0" autoPict="0">
                <anchor moveWithCells="1">
                  <from>
                    <xdr:col>0</xdr:col>
                    <xdr:colOff>0</xdr:colOff>
                    <xdr:row>37</xdr:row>
                    <xdr:rowOff>0</xdr:rowOff>
                  </from>
                  <to>
                    <xdr:col>1</xdr:col>
                    <xdr:colOff>0</xdr:colOff>
                    <xdr:row>37</xdr:row>
                    <xdr:rowOff>165100</xdr:rowOff>
                  </to>
                </anchor>
              </controlPr>
            </control>
          </mc:Choice>
        </mc:AlternateContent>
        <mc:AlternateContent xmlns:mc="http://schemas.openxmlformats.org/markup-compatibility/2006">
          <mc:Choice Requires="x14">
            <control shapeId="10275" r:id="rId36" name="Check Box 35">
              <controlPr defaultSize="0" autoFill="0" autoLine="0" autoPict="0">
                <anchor moveWithCells="1">
                  <from>
                    <xdr:col>0</xdr:col>
                    <xdr:colOff>0</xdr:colOff>
                    <xdr:row>38</xdr:row>
                    <xdr:rowOff>0</xdr:rowOff>
                  </from>
                  <to>
                    <xdr:col>1</xdr:col>
                    <xdr:colOff>0</xdr:colOff>
                    <xdr:row>38</xdr:row>
                    <xdr:rowOff>165100</xdr:rowOff>
                  </to>
                </anchor>
              </controlPr>
            </control>
          </mc:Choice>
        </mc:AlternateContent>
        <mc:AlternateContent xmlns:mc="http://schemas.openxmlformats.org/markup-compatibility/2006">
          <mc:Choice Requires="x14">
            <control shapeId="10276" r:id="rId37" name="Check Box 36">
              <controlPr defaultSize="0" autoFill="0" autoLine="0" autoPict="0">
                <anchor moveWithCells="1">
                  <from>
                    <xdr:col>0</xdr:col>
                    <xdr:colOff>0</xdr:colOff>
                    <xdr:row>39</xdr:row>
                    <xdr:rowOff>12700</xdr:rowOff>
                  </from>
                  <to>
                    <xdr:col>0</xdr:col>
                    <xdr:colOff>165100</xdr:colOff>
                    <xdr:row>39</xdr:row>
                    <xdr:rowOff>184150</xdr:rowOff>
                  </to>
                </anchor>
              </controlPr>
            </control>
          </mc:Choice>
        </mc:AlternateContent>
        <mc:AlternateContent xmlns:mc="http://schemas.openxmlformats.org/markup-compatibility/2006">
          <mc:Choice Requires="x14">
            <control shapeId="10277" r:id="rId38" name="Check Box 37">
              <controlPr defaultSize="0" autoFill="0" autoLine="0" autoPict="0">
                <anchor moveWithCells="1">
                  <from>
                    <xdr:col>0</xdr:col>
                    <xdr:colOff>0</xdr:colOff>
                    <xdr:row>40</xdr:row>
                    <xdr:rowOff>0</xdr:rowOff>
                  </from>
                  <to>
                    <xdr:col>1</xdr:col>
                    <xdr:colOff>0</xdr:colOff>
                    <xdr:row>40</xdr:row>
                    <xdr:rowOff>165100</xdr:rowOff>
                  </to>
                </anchor>
              </controlPr>
            </control>
          </mc:Choice>
        </mc:AlternateContent>
        <mc:AlternateContent xmlns:mc="http://schemas.openxmlformats.org/markup-compatibility/2006">
          <mc:Choice Requires="x14">
            <control shapeId="10278" r:id="rId39" name="Check Box 38">
              <controlPr defaultSize="0" autoFill="0" autoLine="0" autoPict="0">
                <anchor moveWithCells="1">
                  <from>
                    <xdr:col>0</xdr:col>
                    <xdr:colOff>0</xdr:colOff>
                    <xdr:row>41</xdr:row>
                    <xdr:rowOff>527050</xdr:rowOff>
                  </from>
                  <to>
                    <xdr:col>1</xdr:col>
                    <xdr:colOff>0</xdr:colOff>
                    <xdr:row>41</xdr:row>
                    <xdr:rowOff>685800</xdr:rowOff>
                  </to>
                </anchor>
              </controlPr>
            </control>
          </mc:Choice>
        </mc:AlternateContent>
        <mc:AlternateContent xmlns:mc="http://schemas.openxmlformats.org/markup-compatibility/2006">
          <mc:Choice Requires="x14">
            <control shapeId="10279" r:id="rId40" name="Check Box 39">
              <controlPr defaultSize="0" autoFill="0" autoLine="0" autoPict="0">
                <anchor moveWithCells="1">
                  <from>
                    <xdr:col>0</xdr:col>
                    <xdr:colOff>0</xdr:colOff>
                    <xdr:row>42</xdr:row>
                    <xdr:rowOff>69850</xdr:rowOff>
                  </from>
                  <to>
                    <xdr:col>1</xdr:col>
                    <xdr:colOff>0</xdr:colOff>
                    <xdr:row>42</xdr:row>
                    <xdr:rowOff>228600</xdr:rowOff>
                  </to>
                </anchor>
              </controlPr>
            </control>
          </mc:Choice>
        </mc:AlternateContent>
        <mc:AlternateContent xmlns:mc="http://schemas.openxmlformats.org/markup-compatibility/2006">
          <mc:Choice Requires="x14">
            <control shapeId="10280" r:id="rId41" name="Check Box 40">
              <controlPr defaultSize="0" autoFill="0" autoLine="0" autoPict="0">
                <anchor moveWithCells="1">
                  <from>
                    <xdr:col>0</xdr:col>
                    <xdr:colOff>0</xdr:colOff>
                    <xdr:row>43</xdr:row>
                    <xdr:rowOff>0</xdr:rowOff>
                  </from>
                  <to>
                    <xdr:col>1</xdr:col>
                    <xdr:colOff>0</xdr:colOff>
                    <xdr:row>43</xdr:row>
                    <xdr:rowOff>165100</xdr:rowOff>
                  </to>
                </anchor>
              </controlPr>
            </control>
          </mc:Choice>
        </mc:AlternateContent>
        <mc:AlternateContent xmlns:mc="http://schemas.openxmlformats.org/markup-compatibility/2006">
          <mc:Choice Requires="x14">
            <control shapeId="10281" r:id="rId42" name="Check Box 41">
              <controlPr defaultSize="0" autoFill="0" autoLine="0" autoPict="0">
                <anchor moveWithCells="1">
                  <from>
                    <xdr:col>0</xdr:col>
                    <xdr:colOff>0</xdr:colOff>
                    <xdr:row>46</xdr:row>
                    <xdr:rowOff>133350</xdr:rowOff>
                  </from>
                  <to>
                    <xdr:col>1</xdr:col>
                    <xdr:colOff>0</xdr:colOff>
                    <xdr:row>46</xdr:row>
                    <xdr:rowOff>298450</xdr:rowOff>
                  </to>
                </anchor>
              </controlPr>
            </control>
          </mc:Choice>
        </mc:AlternateContent>
        <mc:AlternateContent xmlns:mc="http://schemas.openxmlformats.org/markup-compatibility/2006">
          <mc:Choice Requires="x14">
            <control shapeId="10282" r:id="rId43" name="Check Box 42">
              <controlPr defaultSize="0" autoFill="0" autoLine="0" autoPict="0">
                <anchor moveWithCells="1">
                  <from>
                    <xdr:col>0</xdr:col>
                    <xdr:colOff>0</xdr:colOff>
                    <xdr:row>47</xdr:row>
                    <xdr:rowOff>50800</xdr:rowOff>
                  </from>
                  <to>
                    <xdr:col>1</xdr:col>
                    <xdr:colOff>0</xdr:colOff>
                    <xdr:row>47</xdr:row>
                    <xdr:rowOff>209550</xdr:rowOff>
                  </to>
                </anchor>
              </controlPr>
            </control>
          </mc:Choice>
        </mc:AlternateContent>
        <mc:AlternateContent xmlns:mc="http://schemas.openxmlformats.org/markup-compatibility/2006">
          <mc:Choice Requires="x14">
            <control shapeId="10283" r:id="rId44" name="Check Box 43">
              <controlPr defaultSize="0" autoFill="0" autoLine="0" autoPict="0">
                <anchor moveWithCells="1">
                  <from>
                    <xdr:col>0</xdr:col>
                    <xdr:colOff>0</xdr:colOff>
                    <xdr:row>48</xdr:row>
                    <xdr:rowOff>0</xdr:rowOff>
                  </from>
                  <to>
                    <xdr:col>1</xdr:col>
                    <xdr:colOff>0</xdr:colOff>
                    <xdr:row>48</xdr:row>
                    <xdr:rowOff>165100</xdr:rowOff>
                  </to>
                </anchor>
              </controlPr>
            </control>
          </mc:Choice>
        </mc:AlternateContent>
        <mc:AlternateContent xmlns:mc="http://schemas.openxmlformats.org/markup-compatibility/2006">
          <mc:Choice Requires="x14">
            <control shapeId="10284" r:id="rId45" name="Check Box 44">
              <controlPr defaultSize="0" autoFill="0" autoLine="0" autoPict="0">
                <anchor moveWithCells="1">
                  <from>
                    <xdr:col>0</xdr:col>
                    <xdr:colOff>0</xdr:colOff>
                    <xdr:row>49</xdr:row>
                    <xdr:rowOff>0</xdr:rowOff>
                  </from>
                  <to>
                    <xdr:col>1</xdr:col>
                    <xdr:colOff>0</xdr:colOff>
                    <xdr:row>49</xdr:row>
                    <xdr:rowOff>165100</xdr:rowOff>
                  </to>
                </anchor>
              </controlPr>
            </control>
          </mc:Choice>
        </mc:AlternateContent>
        <mc:AlternateContent xmlns:mc="http://schemas.openxmlformats.org/markup-compatibility/2006">
          <mc:Choice Requires="x14">
            <control shapeId="10285" r:id="rId46" name="Check Box 45">
              <controlPr defaultSize="0" autoFill="0" autoLine="0" autoPict="0">
                <anchor moveWithCells="1">
                  <from>
                    <xdr:col>0</xdr:col>
                    <xdr:colOff>0</xdr:colOff>
                    <xdr:row>50</xdr:row>
                    <xdr:rowOff>95250</xdr:rowOff>
                  </from>
                  <to>
                    <xdr:col>1</xdr:col>
                    <xdr:colOff>0</xdr:colOff>
                    <xdr:row>50</xdr:row>
                    <xdr:rowOff>260350</xdr:rowOff>
                  </to>
                </anchor>
              </controlPr>
            </control>
          </mc:Choice>
        </mc:AlternateContent>
        <mc:AlternateContent xmlns:mc="http://schemas.openxmlformats.org/markup-compatibility/2006">
          <mc:Choice Requires="x14">
            <control shapeId="10286" r:id="rId47" name="Check Box 46">
              <controlPr defaultSize="0" autoFill="0" autoLine="0" autoPict="0">
                <anchor moveWithCells="1">
                  <from>
                    <xdr:col>0</xdr:col>
                    <xdr:colOff>0</xdr:colOff>
                    <xdr:row>51</xdr:row>
                    <xdr:rowOff>69850</xdr:rowOff>
                  </from>
                  <to>
                    <xdr:col>1</xdr:col>
                    <xdr:colOff>0</xdr:colOff>
                    <xdr:row>51</xdr:row>
                    <xdr:rowOff>228600</xdr:rowOff>
                  </to>
                </anchor>
              </controlPr>
            </control>
          </mc:Choice>
        </mc:AlternateContent>
        <mc:AlternateContent xmlns:mc="http://schemas.openxmlformats.org/markup-compatibility/2006">
          <mc:Choice Requires="x14">
            <control shapeId="10287" r:id="rId48" name="Check Box 47">
              <controlPr defaultSize="0" autoFill="0" autoLine="0" autoPict="0">
                <anchor moveWithCells="1">
                  <from>
                    <xdr:col>0</xdr:col>
                    <xdr:colOff>0</xdr:colOff>
                    <xdr:row>52</xdr:row>
                    <xdr:rowOff>44450</xdr:rowOff>
                  </from>
                  <to>
                    <xdr:col>0</xdr:col>
                    <xdr:colOff>158750</xdr:colOff>
                    <xdr:row>52</xdr:row>
                    <xdr:rowOff>241300</xdr:rowOff>
                  </to>
                </anchor>
              </controlPr>
            </control>
          </mc:Choice>
        </mc:AlternateContent>
        <mc:AlternateContent xmlns:mc="http://schemas.openxmlformats.org/markup-compatibility/2006">
          <mc:Choice Requires="x14">
            <control shapeId="10288" r:id="rId49" name="Check Box 48">
              <controlPr defaultSize="0" autoFill="0" autoLine="0" autoPict="0">
                <anchor moveWithCells="1">
                  <from>
                    <xdr:col>0</xdr:col>
                    <xdr:colOff>0</xdr:colOff>
                    <xdr:row>53</xdr:row>
                    <xdr:rowOff>107950</xdr:rowOff>
                  </from>
                  <to>
                    <xdr:col>1</xdr:col>
                    <xdr:colOff>0</xdr:colOff>
                    <xdr:row>53</xdr:row>
                    <xdr:rowOff>266700</xdr:rowOff>
                  </to>
                </anchor>
              </controlPr>
            </control>
          </mc:Choice>
        </mc:AlternateContent>
        <mc:AlternateContent xmlns:mc="http://schemas.openxmlformats.org/markup-compatibility/2006">
          <mc:Choice Requires="x14">
            <control shapeId="10289" r:id="rId50" name="Check Box 49">
              <controlPr defaultSize="0" autoFill="0" autoLine="0" autoPict="0">
                <anchor moveWithCells="1">
                  <from>
                    <xdr:col>0</xdr:col>
                    <xdr:colOff>0</xdr:colOff>
                    <xdr:row>54</xdr:row>
                    <xdr:rowOff>12700</xdr:rowOff>
                  </from>
                  <to>
                    <xdr:col>1</xdr:col>
                    <xdr:colOff>0</xdr:colOff>
                    <xdr:row>54</xdr:row>
                    <xdr:rowOff>209550</xdr:rowOff>
                  </to>
                </anchor>
              </controlPr>
            </control>
          </mc:Choice>
        </mc:AlternateContent>
        <mc:AlternateContent xmlns:mc="http://schemas.openxmlformats.org/markup-compatibility/2006">
          <mc:Choice Requires="x14">
            <control shapeId="10290" r:id="rId51" name="Check Box 50">
              <controlPr defaultSize="0" autoFill="0" autoLine="0" autoPict="0">
                <anchor moveWithCells="1">
                  <from>
                    <xdr:col>0</xdr:col>
                    <xdr:colOff>0</xdr:colOff>
                    <xdr:row>55</xdr:row>
                    <xdr:rowOff>12700</xdr:rowOff>
                  </from>
                  <to>
                    <xdr:col>1</xdr:col>
                    <xdr:colOff>0</xdr:colOff>
                    <xdr:row>55</xdr:row>
                    <xdr:rowOff>209550</xdr:rowOff>
                  </to>
                </anchor>
              </controlPr>
            </control>
          </mc:Choice>
        </mc:AlternateContent>
        <mc:AlternateContent xmlns:mc="http://schemas.openxmlformats.org/markup-compatibility/2006">
          <mc:Choice Requires="x14">
            <control shapeId="10291" r:id="rId52" name="Check Box 51">
              <controlPr defaultSize="0" autoFill="0" autoLine="0" autoPict="0">
                <anchor moveWithCells="1">
                  <from>
                    <xdr:col>0</xdr:col>
                    <xdr:colOff>0</xdr:colOff>
                    <xdr:row>56</xdr:row>
                    <xdr:rowOff>69850</xdr:rowOff>
                  </from>
                  <to>
                    <xdr:col>1</xdr:col>
                    <xdr:colOff>0</xdr:colOff>
                    <xdr:row>56</xdr:row>
                    <xdr:rowOff>228600</xdr:rowOff>
                  </to>
                </anchor>
              </controlPr>
            </control>
          </mc:Choice>
        </mc:AlternateContent>
        <mc:AlternateContent xmlns:mc="http://schemas.openxmlformats.org/markup-compatibility/2006">
          <mc:Choice Requires="x14">
            <control shapeId="10292" r:id="rId53" name="Check Box 52">
              <controlPr defaultSize="0" autoFill="0" autoLine="0" autoPict="0">
                <anchor moveWithCells="1">
                  <from>
                    <xdr:col>0</xdr:col>
                    <xdr:colOff>0</xdr:colOff>
                    <xdr:row>57</xdr:row>
                    <xdr:rowOff>12700</xdr:rowOff>
                  </from>
                  <to>
                    <xdr:col>1</xdr:col>
                    <xdr:colOff>0</xdr:colOff>
                    <xdr:row>57</xdr:row>
                    <xdr:rowOff>209550</xdr:rowOff>
                  </to>
                </anchor>
              </controlPr>
            </control>
          </mc:Choice>
        </mc:AlternateContent>
        <mc:AlternateContent xmlns:mc="http://schemas.openxmlformats.org/markup-compatibility/2006">
          <mc:Choice Requires="x14">
            <control shapeId="10293" r:id="rId54" name="Check Box 53">
              <controlPr defaultSize="0" autoFill="0" autoLine="0" autoPict="0">
                <anchor moveWithCells="1">
                  <from>
                    <xdr:col>0</xdr:col>
                    <xdr:colOff>0</xdr:colOff>
                    <xdr:row>58</xdr:row>
                    <xdr:rowOff>38100</xdr:rowOff>
                  </from>
                  <to>
                    <xdr:col>1</xdr:col>
                    <xdr:colOff>0</xdr:colOff>
                    <xdr:row>58</xdr:row>
                    <xdr:rowOff>203200</xdr:rowOff>
                  </to>
                </anchor>
              </controlPr>
            </control>
          </mc:Choice>
        </mc:AlternateContent>
        <mc:AlternateContent xmlns:mc="http://schemas.openxmlformats.org/markup-compatibility/2006">
          <mc:Choice Requires="x14">
            <control shapeId="10294" r:id="rId55" name="Check Box 54">
              <controlPr defaultSize="0" autoFill="0" autoLine="0" autoPict="0">
                <anchor moveWithCells="1">
                  <from>
                    <xdr:col>0</xdr:col>
                    <xdr:colOff>0</xdr:colOff>
                    <xdr:row>59</xdr:row>
                    <xdr:rowOff>31750</xdr:rowOff>
                  </from>
                  <to>
                    <xdr:col>1</xdr:col>
                    <xdr:colOff>0</xdr:colOff>
                    <xdr:row>59</xdr:row>
                    <xdr:rowOff>190500</xdr:rowOff>
                  </to>
                </anchor>
              </controlPr>
            </control>
          </mc:Choice>
        </mc:AlternateContent>
        <mc:AlternateContent xmlns:mc="http://schemas.openxmlformats.org/markup-compatibility/2006">
          <mc:Choice Requires="x14">
            <control shapeId="10295" r:id="rId56" name="Check Box 55">
              <controlPr defaultSize="0" autoFill="0" autoLine="0" autoPict="0">
                <anchor moveWithCells="1">
                  <from>
                    <xdr:col>0</xdr:col>
                    <xdr:colOff>0</xdr:colOff>
                    <xdr:row>61</xdr:row>
                    <xdr:rowOff>76200</xdr:rowOff>
                  </from>
                  <to>
                    <xdr:col>1</xdr:col>
                    <xdr:colOff>0</xdr:colOff>
                    <xdr:row>61</xdr:row>
                    <xdr:rowOff>241300</xdr:rowOff>
                  </to>
                </anchor>
              </controlPr>
            </control>
          </mc:Choice>
        </mc:AlternateContent>
        <mc:AlternateContent xmlns:mc="http://schemas.openxmlformats.org/markup-compatibility/2006">
          <mc:Choice Requires="x14">
            <control shapeId="10296" r:id="rId57" name="Check Box 56">
              <controlPr defaultSize="0" autoFill="0" autoLine="0" autoPict="0">
                <anchor moveWithCells="1">
                  <from>
                    <xdr:col>0</xdr:col>
                    <xdr:colOff>0</xdr:colOff>
                    <xdr:row>62</xdr:row>
                    <xdr:rowOff>31750</xdr:rowOff>
                  </from>
                  <to>
                    <xdr:col>1</xdr:col>
                    <xdr:colOff>0</xdr:colOff>
                    <xdr:row>62</xdr:row>
                    <xdr:rowOff>190500</xdr:rowOff>
                  </to>
                </anchor>
              </controlPr>
            </control>
          </mc:Choice>
        </mc:AlternateContent>
        <mc:AlternateContent xmlns:mc="http://schemas.openxmlformats.org/markup-compatibility/2006">
          <mc:Choice Requires="x14">
            <control shapeId="10297" r:id="rId58" name="Check Box 57">
              <controlPr defaultSize="0" autoFill="0" autoLine="0" autoPict="0">
                <anchor moveWithCells="1">
                  <from>
                    <xdr:col>0</xdr:col>
                    <xdr:colOff>0</xdr:colOff>
                    <xdr:row>44</xdr:row>
                    <xdr:rowOff>31750</xdr:rowOff>
                  </from>
                  <to>
                    <xdr:col>1</xdr:col>
                    <xdr:colOff>0</xdr:colOff>
                    <xdr:row>44</xdr:row>
                    <xdr:rowOff>190500</xdr:rowOff>
                  </to>
                </anchor>
              </controlPr>
            </control>
          </mc:Choice>
        </mc:AlternateContent>
        <mc:AlternateContent xmlns:mc="http://schemas.openxmlformats.org/markup-compatibility/2006">
          <mc:Choice Requires="x14">
            <control shapeId="10298" r:id="rId59" name="Check Box 58">
              <controlPr defaultSize="0" autoFill="0" autoLine="0" autoPict="0">
                <anchor moveWithCells="1">
                  <from>
                    <xdr:col>0</xdr:col>
                    <xdr:colOff>0</xdr:colOff>
                    <xdr:row>45</xdr:row>
                    <xdr:rowOff>31750</xdr:rowOff>
                  </from>
                  <to>
                    <xdr:col>1</xdr:col>
                    <xdr:colOff>0</xdr:colOff>
                    <xdr:row>45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13</vt:i4>
      </vt:variant>
    </vt:vector>
  </HeadingPairs>
  <TitlesOfParts>
    <vt:vector size="13" baseType="lpstr">
      <vt:lpstr>Registeröversikt</vt:lpstr>
      <vt:lpstr>Sammanfattning</vt:lpstr>
      <vt:lpstr>Dold_sammanfattning</vt:lpstr>
      <vt:lpstr>BU</vt:lpstr>
      <vt:lpstr>EKB_AR</vt:lpstr>
      <vt:lpstr>EKB_MAN</vt:lpstr>
      <vt:lpstr>HOSP</vt:lpstr>
      <vt:lpstr>LSS</vt:lpstr>
      <vt:lpstr>LVM</vt:lpstr>
      <vt:lpstr>SOL</vt:lpstr>
      <vt:lpstr>SOL_INCR</vt:lpstr>
      <vt:lpstr>Dold_registerinfo</vt:lpstr>
      <vt:lpstr>Dold_variabelinfo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2023-11-08T16:55:28Z</dcterms:modified>
</cp:coreProperties>
</file>